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5200" windowHeight="12585"/>
  </bookViews>
  <sheets>
    <sheet name="Data" sheetId="4" r:id="rId1"/>
    <sheet name="Sheet2" sheetId="2" r:id="rId2"/>
    <sheet name="Sheet3" sheetId="3" r:id="rId3"/>
  </sheets>
  <definedNames>
    <definedName name="_xlnm._FilterDatabase" localSheetId="0" hidden="1">Data!$B$3:$CF$76</definedName>
  </definedNames>
  <calcPr calcId="152511"/>
</workbook>
</file>

<file path=xl/calcChain.xml><?xml version="1.0" encoding="utf-8"?>
<calcChain xmlns="http://schemas.openxmlformats.org/spreadsheetml/2006/main">
  <c r="AE12" i="4" l="1"/>
  <c r="AD12" i="4"/>
  <c r="CE31" i="4" l="1"/>
  <c r="S30" i="4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CE28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CE26" i="4" s="1"/>
  <c r="CE24" i="4"/>
  <c r="CE23" i="4"/>
  <c r="CE22" i="4"/>
  <c r="S21" i="4"/>
  <c r="T21" i="4" s="1"/>
  <c r="U21" i="4" s="1"/>
  <c r="V21" i="4" s="1"/>
  <c r="W21" i="4" s="1"/>
  <c r="X21" i="4" s="1"/>
  <c r="Y21" i="4" s="1"/>
  <c r="Z21" i="4" s="1"/>
  <c r="AA21" i="4" s="1"/>
  <c r="AB21" i="4" s="1"/>
  <c r="AC21" i="4" s="1"/>
  <c r="AD21" i="4" s="1"/>
  <c r="AE21" i="4" s="1"/>
  <c r="CE19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CE15" i="4"/>
  <c r="CE14" i="4"/>
  <c r="CE49" i="4"/>
  <c r="S48" i="4"/>
  <c r="T48" i="4" s="1"/>
  <c r="U48" i="4" s="1"/>
  <c r="V48" i="4" s="1"/>
  <c r="W48" i="4" s="1"/>
  <c r="X48" i="4" s="1"/>
  <c r="Y48" i="4" s="1"/>
  <c r="Z48" i="4" s="1"/>
  <c r="AA48" i="4" s="1"/>
  <c r="AB48" i="4" s="1"/>
  <c r="AC48" i="4" s="1"/>
  <c r="AD48" i="4" s="1"/>
  <c r="CE46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CE42" i="4"/>
  <c r="CE41" i="4"/>
  <c r="CE40" i="4"/>
  <c r="S39" i="4"/>
  <c r="T39" i="4" s="1"/>
  <c r="U39" i="4" s="1"/>
  <c r="V39" i="4" s="1"/>
  <c r="W39" i="4" s="1"/>
  <c r="X39" i="4" s="1"/>
  <c r="Y39" i="4" s="1"/>
  <c r="Z39" i="4" s="1"/>
  <c r="AA39" i="4" s="1"/>
  <c r="AB39" i="4" s="1"/>
  <c r="AC39" i="4" s="1"/>
  <c r="CE37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CE33" i="4"/>
  <c r="CE32" i="4"/>
  <c r="CE59" i="4"/>
  <c r="CE60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4" i="4"/>
  <c r="S66" i="4"/>
  <c r="T66" i="4"/>
  <c r="U66" i="4" s="1"/>
  <c r="V66" i="4" s="1"/>
  <c r="W66" i="4" s="1"/>
  <c r="X66" i="4" s="1"/>
  <c r="Y66" i="4" s="1"/>
  <c r="Z66" i="4" s="1"/>
  <c r="AA66" i="4" s="1"/>
  <c r="AB66" i="4" s="1"/>
  <c r="AC66" i="4" s="1"/>
  <c r="CE67" i="4"/>
  <c r="CE68" i="4"/>
  <c r="CE69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3" i="4"/>
  <c r="S75" i="4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CE76" i="4"/>
  <c r="CE58" i="4"/>
  <c r="T57" i="4"/>
  <c r="U57" i="4" s="1"/>
  <c r="V57" i="4" s="1"/>
  <c r="W57" i="4" s="1"/>
  <c r="X57" i="4" s="1"/>
  <c r="Y57" i="4" s="1"/>
  <c r="Z57" i="4" s="1"/>
  <c r="AA57" i="4" s="1"/>
  <c r="AB57" i="4" s="1"/>
  <c r="AC57" i="4" s="1"/>
  <c r="AD57" i="4" s="1"/>
  <c r="S57" i="4"/>
  <c r="CE55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CE51" i="4"/>
  <c r="CE50" i="4"/>
  <c r="AD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S12" i="4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E3" i="4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AC3" i="4"/>
  <c r="AB3" i="4" s="1"/>
  <c r="AA3" i="4" s="1"/>
  <c r="Z3" i="4" s="1"/>
  <c r="Y3" i="4" s="1"/>
  <c r="X3" i="4" s="1"/>
  <c r="W3" i="4" s="1"/>
  <c r="V3" i="4" s="1"/>
  <c r="U3" i="4" s="1"/>
  <c r="T3" i="4" s="1"/>
  <c r="S3" i="4" s="1"/>
  <c r="R3" i="4" s="1"/>
  <c r="CE4" i="4"/>
  <c r="CE5" i="4"/>
  <c r="CE10" i="4"/>
  <c r="CE13" i="4"/>
  <c r="AD66" i="4" l="1"/>
  <c r="AE66" i="4" s="1"/>
  <c r="AF66" i="4" s="1"/>
  <c r="AG66" i="4" s="1"/>
  <c r="AH66" i="4" s="1"/>
  <c r="AI66" i="4" s="1"/>
  <c r="AJ66" i="4" s="1"/>
  <c r="AK66" i="4" s="1"/>
  <c r="AL66" i="4" s="1"/>
  <c r="AM66" i="4" s="1"/>
  <c r="AN66" i="4" s="1"/>
  <c r="AO66" i="4" s="1"/>
  <c r="AP66" i="4" s="1"/>
  <c r="AQ66" i="4" s="1"/>
  <c r="AR66" i="4" s="1"/>
  <c r="AS66" i="4" s="1"/>
  <c r="AT66" i="4" s="1"/>
  <c r="AU66" i="4" s="1"/>
  <c r="AV66" i="4" s="1"/>
  <c r="AW66" i="4" s="1"/>
  <c r="AX66" i="4" s="1"/>
  <c r="AY66" i="4" s="1"/>
  <c r="AZ66" i="4" s="1"/>
  <c r="BA66" i="4" s="1"/>
  <c r="BB66" i="4" s="1"/>
  <c r="BC66" i="4" s="1"/>
  <c r="BD66" i="4" s="1"/>
  <c r="BE66" i="4" s="1"/>
  <c r="BF66" i="4" s="1"/>
  <c r="BG66" i="4" s="1"/>
  <c r="BH66" i="4" s="1"/>
  <c r="BI66" i="4" s="1"/>
  <c r="BJ66" i="4" s="1"/>
  <c r="BK66" i="4" s="1"/>
  <c r="BL66" i="4" s="1"/>
  <c r="BM66" i="4" s="1"/>
  <c r="BN66" i="4" s="1"/>
  <c r="BO66" i="4" s="1"/>
  <c r="BP66" i="4" s="1"/>
  <c r="BQ66" i="4" s="1"/>
  <c r="BR66" i="4" s="1"/>
  <c r="BS66" i="4" s="1"/>
  <c r="BT66" i="4" s="1"/>
  <c r="BU66" i="4" s="1"/>
  <c r="BV66" i="4" s="1"/>
  <c r="BW66" i="4" s="1"/>
  <c r="BX66" i="4" s="1"/>
  <c r="BY66" i="4" s="1"/>
  <c r="BZ66" i="4" s="1"/>
  <c r="CA66" i="4" s="1"/>
  <c r="CB66" i="4" s="1"/>
  <c r="CC66" i="4" s="1"/>
  <c r="CD66" i="4" s="1"/>
  <c r="CE35" i="4"/>
  <c r="AD30" i="4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AO30" i="4" s="1"/>
  <c r="AP30" i="4" s="1"/>
  <c r="AQ30" i="4" s="1"/>
  <c r="AR30" i="4" s="1"/>
  <c r="AS30" i="4" s="1"/>
  <c r="AT30" i="4" s="1"/>
  <c r="AU30" i="4" s="1"/>
  <c r="AV30" i="4" s="1"/>
  <c r="AW30" i="4" s="1"/>
  <c r="AX30" i="4" s="1"/>
  <c r="AY30" i="4" s="1"/>
  <c r="AZ30" i="4" s="1"/>
  <c r="BA30" i="4" s="1"/>
  <c r="BB30" i="4" s="1"/>
  <c r="BC30" i="4" s="1"/>
  <c r="BD30" i="4" s="1"/>
  <c r="BE30" i="4" s="1"/>
  <c r="BF30" i="4" s="1"/>
  <c r="BG30" i="4" s="1"/>
  <c r="BH30" i="4" s="1"/>
  <c r="BI30" i="4" s="1"/>
  <c r="BJ30" i="4" s="1"/>
  <c r="BK30" i="4" s="1"/>
  <c r="BL30" i="4" s="1"/>
  <c r="BM30" i="4" s="1"/>
  <c r="BN30" i="4" s="1"/>
  <c r="BO30" i="4" s="1"/>
  <c r="BP30" i="4" s="1"/>
  <c r="BQ30" i="4" s="1"/>
  <c r="BR30" i="4" s="1"/>
  <c r="BS30" i="4" s="1"/>
  <c r="BT30" i="4" s="1"/>
  <c r="BU30" i="4" s="1"/>
  <c r="BV30" i="4" s="1"/>
  <c r="BW30" i="4" s="1"/>
  <c r="BX30" i="4" s="1"/>
  <c r="BY30" i="4" s="1"/>
  <c r="BZ30" i="4" s="1"/>
  <c r="CA30" i="4" s="1"/>
  <c r="CB30" i="4" s="1"/>
  <c r="CC30" i="4" s="1"/>
  <c r="CD30" i="4" s="1"/>
  <c r="AD75" i="4"/>
  <c r="AE75" i="4" s="1"/>
  <c r="AF75" i="4" s="1"/>
  <c r="AG75" i="4" s="1"/>
  <c r="AH75" i="4" s="1"/>
  <c r="AI75" i="4" s="1"/>
  <c r="AJ75" i="4" s="1"/>
  <c r="AK75" i="4" s="1"/>
  <c r="AL75" i="4" s="1"/>
  <c r="AM75" i="4" s="1"/>
  <c r="AN75" i="4" s="1"/>
  <c r="AO75" i="4" s="1"/>
  <c r="AP75" i="4" s="1"/>
  <c r="AQ75" i="4" s="1"/>
  <c r="AR75" i="4" s="1"/>
  <c r="AS75" i="4" s="1"/>
  <c r="AT75" i="4" s="1"/>
  <c r="AU75" i="4" s="1"/>
  <c r="AV75" i="4" s="1"/>
  <c r="AW75" i="4" s="1"/>
  <c r="AX75" i="4" s="1"/>
  <c r="AY75" i="4" s="1"/>
  <c r="AZ75" i="4" s="1"/>
  <c r="BA75" i="4" s="1"/>
  <c r="BB75" i="4" s="1"/>
  <c r="BC75" i="4" s="1"/>
  <c r="BD75" i="4" s="1"/>
  <c r="BE75" i="4" s="1"/>
  <c r="BF75" i="4" s="1"/>
  <c r="BG75" i="4" s="1"/>
  <c r="BH75" i="4" s="1"/>
  <c r="BI75" i="4" s="1"/>
  <c r="BJ75" i="4" s="1"/>
  <c r="BK75" i="4" s="1"/>
  <c r="BL75" i="4" s="1"/>
  <c r="BM75" i="4" s="1"/>
  <c r="BN75" i="4" s="1"/>
  <c r="BO75" i="4" s="1"/>
  <c r="BP75" i="4" s="1"/>
  <c r="BQ75" i="4" s="1"/>
  <c r="BR75" i="4" s="1"/>
  <c r="BS75" i="4" s="1"/>
  <c r="BT75" i="4" s="1"/>
  <c r="BU75" i="4" s="1"/>
  <c r="BV75" i="4" s="1"/>
  <c r="BW75" i="4" s="1"/>
  <c r="BX75" i="4" s="1"/>
  <c r="BY75" i="4" s="1"/>
  <c r="BZ75" i="4" s="1"/>
  <c r="CA75" i="4" s="1"/>
  <c r="CB75" i="4" s="1"/>
  <c r="CC75" i="4" s="1"/>
  <c r="CD75" i="4" s="1"/>
  <c r="AD39" i="4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AQ39" i="4" s="1"/>
  <c r="AR39" i="4" s="1"/>
  <c r="AS39" i="4" s="1"/>
  <c r="AT39" i="4" s="1"/>
  <c r="AU39" i="4" s="1"/>
  <c r="AV39" i="4" s="1"/>
  <c r="AW39" i="4" s="1"/>
  <c r="AX39" i="4" s="1"/>
  <c r="AY39" i="4" s="1"/>
  <c r="AZ39" i="4" s="1"/>
  <c r="BA39" i="4" s="1"/>
  <c r="BB39" i="4" s="1"/>
  <c r="BC39" i="4" s="1"/>
  <c r="BD39" i="4" s="1"/>
  <c r="BE39" i="4" s="1"/>
  <c r="BF39" i="4" s="1"/>
  <c r="BG39" i="4" s="1"/>
  <c r="BH39" i="4" s="1"/>
  <c r="BI39" i="4" s="1"/>
  <c r="BJ39" i="4" s="1"/>
  <c r="BK39" i="4" s="1"/>
  <c r="BL39" i="4" s="1"/>
  <c r="BM39" i="4" s="1"/>
  <c r="BN39" i="4" s="1"/>
  <c r="BO39" i="4" s="1"/>
  <c r="BP39" i="4" s="1"/>
  <c r="BQ39" i="4" s="1"/>
  <c r="BR39" i="4" s="1"/>
  <c r="BS39" i="4" s="1"/>
  <c r="BT39" i="4" s="1"/>
  <c r="BU39" i="4" s="1"/>
  <c r="BV39" i="4" s="1"/>
  <c r="BW39" i="4" s="1"/>
  <c r="BX39" i="4" s="1"/>
  <c r="BY39" i="4" s="1"/>
  <c r="BZ39" i="4" s="1"/>
  <c r="CA39" i="4" s="1"/>
  <c r="CB39" i="4" s="1"/>
  <c r="CC39" i="4" s="1"/>
  <c r="CD39" i="4" s="1"/>
  <c r="AE57" i="4"/>
  <c r="AF57" i="4" s="1"/>
  <c r="AG57" i="4" s="1"/>
  <c r="AH57" i="4" s="1"/>
  <c r="AI57" i="4" s="1"/>
  <c r="AJ57" i="4" s="1"/>
  <c r="AK57" i="4" s="1"/>
  <c r="AL57" i="4" s="1"/>
  <c r="AM57" i="4" s="1"/>
  <c r="AN57" i="4" s="1"/>
  <c r="AO57" i="4" s="1"/>
  <c r="AP57" i="4" s="1"/>
  <c r="AQ57" i="4" s="1"/>
  <c r="AR57" i="4" s="1"/>
  <c r="AS57" i="4" s="1"/>
  <c r="AT57" i="4" s="1"/>
  <c r="AU57" i="4" s="1"/>
  <c r="AV57" i="4" s="1"/>
  <c r="AW57" i="4" s="1"/>
  <c r="AX57" i="4" s="1"/>
  <c r="AY57" i="4" s="1"/>
  <c r="AZ57" i="4" s="1"/>
  <c r="BA57" i="4" s="1"/>
  <c r="BB57" i="4" s="1"/>
  <c r="BC57" i="4" s="1"/>
  <c r="BD57" i="4" s="1"/>
  <c r="BE57" i="4" s="1"/>
  <c r="BF57" i="4" s="1"/>
  <c r="BG57" i="4" s="1"/>
  <c r="BH57" i="4" s="1"/>
  <c r="BI57" i="4" s="1"/>
  <c r="BJ57" i="4" s="1"/>
  <c r="BK57" i="4" s="1"/>
  <c r="BL57" i="4" s="1"/>
  <c r="BM57" i="4" s="1"/>
  <c r="BN57" i="4" s="1"/>
  <c r="BO57" i="4" s="1"/>
  <c r="BP57" i="4" s="1"/>
  <c r="BQ57" i="4" s="1"/>
  <c r="BR57" i="4" s="1"/>
  <c r="BS57" i="4" s="1"/>
  <c r="BT57" i="4" s="1"/>
  <c r="BU57" i="4" s="1"/>
  <c r="BV57" i="4" s="1"/>
  <c r="BW57" i="4" s="1"/>
  <c r="BX57" i="4" s="1"/>
  <c r="BY57" i="4" s="1"/>
  <c r="BZ57" i="4" s="1"/>
  <c r="CA57" i="4" s="1"/>
  <c r="CB57" i="4" s="1"/>
  <c r="CC57" i="4" s="1"/>
  <c r="CD57" i="4" s="1"/>
  <c r="AE48" i="4"/>
  <c r="AF48" i="4" s="1"/>
  <c r="AG48" i="4" s="1"/>
  <c r="AH48" i="4" s="1"/>
  <c r="AI48" i="4" s="1"/>
  <c r="AJ48" i="4" s="1"/>
  <c r="AK48" i="4" s="1"/>
  <c r="AL48" i="4" s="1"/>
  <c r="AM48" i="4" s="1"/>
  <c r="AN48" i="4" s="1"/>
  <c r="AO48" i="4" s="1"/>
  <c r="AP48" i="4" s="1"/>
  <c r="AQ48" i="4" s="1"/>
  <c r="AR48" i="4" s="1"/>
  <c r="AS48" i="4" s="1"/>
  <c r="AT48" i="4" s="1"/>
  <c r="AU48" i="4" s="1"/>
  <c r="AV48" i="4" s="1"/>
  <c r="AW48" i="4" s="1"/>
  <c r="AX48" i="4" s="1"/>
  <c r="AY48" i="4" s="1"/>
  <c r="AZ48" i="4" s="1"/>
  <c r="BA48" i="4" s="1"/>
  <c r="BB48" i="4" s="1"/>
  <c r="BC48" i="4" s="1"/>
  <c r="BD48" i="4" s="1"/>
  <c r="BE48" i="4" s="1"/>
  <c r="BF48" i="4" s="1"/>
  <c r="BG48" i="4" s="1"/>
  <c r="BH48" i="4" s="1"/>
  <c r="BI48" i="4" s="1"/>
  <c r="BJ48" i="4" s="1"/>
  <c r="BK48" i="4" s="1"/>
  <c r="BL48" i="4" s="1"/>
  <c r="BM48" i="4" s="1"/>
  <c r="BN48" i="4" s="1"/>
  <c r="BO48" i="4" s="1"/>
  <c r="BP48" i="4" s="1"/>
  <c r="BQ48" i="4" s="1"/>
  <c r="BR48" i="4" s="1"/>
  <c r="BS48" i="4" s="1"/>
  <c r="BT48" i="4" s="1"/>
  <c r="BU48" i="4" s="1"/>
  <c r="BV48" i="4" s="1"/>
  <c r="BW48" i="4" s="1"/>
  <c r="BX48" i="4" s="1"/>
  <c r="BY48" i="4" s="1"/>
  <c r="BZ48" i="4" s="1"/>
  <c r="CA48" i="4" s="1"/>
  <c r="CB48" i="4" s="1"/>
  <c r="CC48" i="4" s="1"/>
  <c r="CD48" i="4" s="1"/>
  <c r="CE53" i="4"/>
  <c r="CE62" i="4"/>
  <c r="CE44" i="4"/>
  <c r="AF21" i="4"/>
  <c r="AG21" i="4" s="1"/>
  <c r="AH21" i="4" s="1"/>
  <c r="AI21" i="4" s="1"/>
  <c r="AJ21" i="4" s="1"/>
  <c r="AK21" i="4" s="1"/>
  <c r="AL21" i="4" s="1"/>
  <c r="AM21" i="4" s="1"/>
  <c r="AN21" i="4" s="1"/>
  <c r="AO21" i="4" s="1"/>
  <c r="AP21" i="4" s="1"/>
  <c r="AQ21" i="4" s="1"/>
  <c r="AR21" i="4" s="1"/>
  <c r="AS21" i="4" s="1"/>
  <c r="AT21" i="4" s="1"/>
  <c r="AU21" i="4" s="1"/>
  <c r="AV21" i="4" s="1"/>
  <c r="AW21" i="4" s="1"/>
  <c r="AX21" i="4" s="1"/>
  <c r="AY21" i="4" s="1"/>
  <c r="AZ21" i="4" s="1"/>
  <c r="BA21" i="4" s="1"/>
  <c r="BB21" i="4" s="1"/>
  <c r="BC21" i="4" s="1"/>
  <c r="BD21" i="4" s="1"/>
  <c r="BE21" i="4" s="1"/>
  <c r="BF21" i="4" s="1"/>
  <c r="BG21" i="4" s="1"/>
  <c r="BH21" i="4" s="1"/>
  <c r="BI21" i="4" s="1"/>
  <c r="BJ21" i="4" s="1"/>
  <c r="BK21" i="4" s="1"/>
  <c r="BL21" i="4" s="1"/>
  <c r="BM21" i="4" s="1"/>
  <c r="BN21" i="4" s="1"/>
  <c r="BO21" i="4" s="1"/>
  <c r="BP21" i="4" s="1"/>
  <c r="BQ21" i="4" s="1"/>
  <c r="BR21" i="4" s="1"/>
  <c r="BS21" i="4" s="1"/>
  <c r="BT21" i="4" s="1"/>
  <c r="BU21" i="4" s="1"/>
  <c r="BV21" i="4" s="1"/>
  <c r="BW21" i="4" s="1"/>
  <c r="BX21" i="4" s="1"/>
  <c r="BY21" i="4" s="1"/>
  <c r="BZ21" i="4" s="1"/>
  <c r="CA21" i="4" s="1"/>
  <c r="CB21" i="4" s="1"/>
  <c r="CC21" i="4" s="1"/>
  <c r="CD21" i="4" s="1"/>
  <c r="CE17" i="4"/>
  <c r="CE71" i="4"/>
  <c r="CE8" i="4"/>
  <c r="AF12" i="4" l="1"/>
  <c r="AG12" i="4" l="1"/>
  <c r="AH12" i="4" l="1"/>
  <c r="AI12" i="4" s="1"/>
  <c r="AJ12" i="4" l="1"/>
  <c r="AK12" i="4" l="1"/>
  <c r="AL12" i="4" l="1"/>
  <c r="AM12" i="4" l="1"/>
  <c r="AN12" i="4" l="1"/>
  <c r="AO12" i="4" l="1"/>
  <c r="AP12" i="4" l="1"/>
  <c r="AQ12" i="4" l="1"/>
  <c r="AR12" i="4" l="1"/>
  <c r="AS12" i="4" l="1"/>
  <c r="AT12" i="4" l="1"/>
  <c r="AU12" i="4" l="1"/>
  <c r="AV12" i="4" l="1"/>
  <c r="AW12" i="4" l="1"/>
  <c r="AX12" i="4" l="1"/>
  <c r="AY12" i="4" l="1"/>
  <c r="AZ12" i="4" l="1"/>
  <c r="BA12" i="4" l="1"/>
  <c r="BB12" i="4" l="1"/>
  <c r="BC12" i="4" l="1"/>
  <c r="BD12" i="4" l="1"/>
  <c r="BE12" i="4" l="1"/>
  <c r="BF12" i="4" l="1"/>
  <c r="BG12" i="4" l="1"/>
  <c r="BH12" i="4" l="1"/>
  <c r="BI12" i="4" l="1"/>
  <c r="BJ12" i="4" l="1"/>
  <c r="BK12" i="4" l="1"/>
  <c r="BL12" i="4" l="1"/>
  <c r="BM12" i="4" l="1"/>
  <c r="BN12" i="4" l="1"/>
  <c r="BO12" i="4" l="1"/>
  <c r="BP12" i="4" l="1"/>
  <c r="BQ12" i="4" l="1"/>
  <c r="BR12" i="4" l="1"/>
  <c r="BS12" i="4" l="1"/>
  <c r="BT12" i="4" l="1"/>
  <c r="BU12" i="4" l="1"/>
  <c r="BV12" i="4" l="1"/>
  <c r="BW12" i="4" l="1"/>
  <c r="BX12" i="4" l="1"/>
  <c r="BY12" i="4" l="1"/>
  <c r="BZ12" i="4" l="1"/>
  <c r="CA12" i="4" l="1"/>
  <c r="CB12" i="4" l="1"/>
  <c r="CC12" i="4" l="1"/>
  <c r="CD12" i="4" l="1"/>
</calcChain>
</file>

<file path=xl/comments1.xml><?xml version="1.0" encoding="utf-8"?>
<comments xmlns="http://schemas.openxmlformats.org/spreadsheetml/2006/main">
  <authors>
    <author>kakihanaa</author>
  </authors>
  <commentList>
    <comment ref="A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kakihanaa: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<sst xmlns="http://schemas.openxmlformats.org/spreadsheetml/2006/main" count="1245" uniqueCount="100">
  <si>
    <t>商品ｺｰﾄﾞ</t>
    <rPh sb="0" eb="2">
      <t>ショウヒン</t>
    </rPh>
    <phoneticPr fontId="1"/>
  </si>
  <si>
    <t>商品名</t>
    <rPh sb="0" eb="3">
      <t>ショウヒンメイ</t>
    </rPh>
    <phoneticPr fontId="1"/>
  </si>
  <si>
    <t>項目</t>
    <rPh sb="0" eb="2">
      <t>コウモク</t>
    </rPh>
    <phoneticPr fontId="1"/>
  </si>
  <si>
    <t>①前年販売実績</t>
    <rPh sb="1" eb="3">
      <t>ゼンネン</t>
    </rPh>
    <rPh sb="3" eb="5">
      <t>ハンバイ</t>
    </rPh>
    <rPh sb="5" eb="7">
      <t>ジッセキ</t>
    </rPh>
    <phoneticPr fontId="1"/>
  </si>
  <si>
    <t>計画計</t>
    <rPh sb="0" eb="2">
      <t>ケイカク</t>
    </rPh>
    <rPh sb="2" eb="3">
      <t>ケイ</t>
    </rPh>
    <phoneticPr fontId="1"/>
  </si>
  <si>
    <t>ｱﾗｰﾑ</t>
    <phoneticPr fontId="1"/>
  </si>
  <si>
    <t>－</t>
  </si>
  <si>
    <t>－</t>
    <phoneticPr fontId="1"/>
  </si>
  <si>
    <t>担当</t>
    <rPh sb="0" eb="2">
      <t>タントウ</t>
    </rPh>
    <phoneticPr fontId="1"/>
  </si>
  <si>
    <t>表紙</t>
    <rPh sb="0" eb="2">
      <t>ヒョウシ</t>
    </rPh>
    <phoneticPr fontId="1"/>
  </si>
  <si>
    <t>先行管理システムについて</t>
    <rPh sb="0" eb="2">
      <t>センコウ</t>
    </rPh>
    <rPh sb="2" eb="4">
      <t>カンリ</t>
    </rPh>
    <phoneticPr fontId="1"/>
  </si>
  <si>
    <t>吉村</t>
    <rPh sb="0" eb="2">
      <t>ヨシムラ</t>
    </rPh>
    <phoneticPr fontId="1"/>
  </si>
  <si>
    <t>システム機能概要</t>
    <rPh sb="4" eb="6">
      <t>キノウ</t>
    </rPh>
    <rPh sb="6" eb="8">
      <t>ガイヨウ</t>
    </rPh>
    <phoneticPr fontId="1"/>
  </si>
  <si>
    <t>・過去実績の管理（特需、定番）の切り分けから、先行計算（過剰・不足抽出含）、発注数量計算、発注確定、メール送信</t>
    <rPh sb="1" eb="3">
      <t>カコ</t>
    </rPh>
    <rPh sb="3" eb="5">
      <t>ジッセキ</t>
    </rPh>
    <rPh sb="6" eb="8">
      <t>カンリ</t>
    </rPh>
    <rPh sb="9" eb="11">
      <t>トクジュ</t>
    </rPh>
    <rPh sb="12" eb="14">
      <t>テイバン</t>
    </rPh>
    <rPh sb="16" eb="17">
      <t>キ</t>
    </rPh>
    <rPh sb="18" eb="19">
      <t>ワ</t>
    </rPh>
    <rPh sb="23" eb="25">
      <t>センコウ</t>
    </rPh>
    <rPh sb="25" eb="27">
      <t>ケイサン</t>
    </rPh>
    <rPh sb="28" eb="30">
      <t>カジョウ</t>
    </rPh>
    <rPh sb="31" eb="33">
      <t>フソク</t>
    </rPh>
    <rPh sb="33" eb="35">
      <t>チュウシュツ</t>
    </rPh>
    <rPh sb="35" eb="36">
      <t>フク</t>
    </rPh>
    <rPh sb="38" eb="40">
      <t>ハッチュウ</t>
    </rPh>
    <rPh sb="40" eb="42">
      <t>スウリョウ</t>
    </rPh>
    <rPh sb="42" eb="44">
      <t>ケイサン</t>
    </rPh>
    <rPh sb="45" eb="47">
      <t>ハッチュウ</t>
    </rPh>
    <rPh sb="47" eb="49">
      <t>カクテイ</t>
    </rPh>
    <rPh sb="53" eb="55">
      <t>ソウシン</t>
    </rPh>
    <phoneticPr fontId="1"/>
  </si>
  <si>
    <t>　までの一連の処理機能について、順をおって整理します。</t>
    <rPh sb="4" eb="6">
      <t>イチレン</t>
    </rPh>
    <rPh sb="7" eb="9">
      <t>ショリ</t>
    </rPh>
    <rPh sb="9" eb="11">
      <t>キノウ</t>
    </rPh>
    <rPh sb="16" eb="17">
      <t>ジュン</t>
    </rPh>
    <rPh sb="21" eb="23">
      <t>セイリ</t>
    </rPh>
    <phoneticPr fontId="1"/>
  </si>
  <si>
    <t>・また、日々の出荷が計画より大幅に多くなった場合や、先の販売計画の変更（特需商談の追加）により、先行計算上不足が</t>
    <rPh sb="4" eb="6">
      <t>ヒビ</t>
    </rPh>
    <rPh sb="7" eb="9">
      <t>シュッカ</t>
    </rPh>
    <rPh sb="10" eb="12">
      <t>ケイカク</t>
    </rPh>
    <rPh sb="14" eb="16">
      <t>オオハバ</t>
    </rPh>
    <rPh sb="17" eb="18">
      <t>オオ</t>
    </rPh>
    <rPh sb="22" eb="24">
      <t>バアイ</t>
    </rPh>
    <rPh sb="26" eb="27">
      <t>サキ</t>
    </rPh>
    <rPh sb="28" eb="30">
      <t>ハンバイ</t>
    </rPh>
    <rPh sb="30" eb="32">
      <t>ケイカク</t>
    </rPh>
    <rPh sb="33" eb="35">
      <t>ヘンコウ</t>
    </rPh>
    <rPh sb="36" eb="38">
      <t>トクジュ</t>
    </rPh>
    <rPh sb="38" eb="40">
      <t>ショウダン</t>
    </rPh>
    <rPh sb="41" eb="43">
      <t>ツイカ</t>
    </rPh>
    <rPh sb="48" eb="50">
      <t>センコウ</t>
    </rPh>
    <rPh sb="50" eb="52">
      <t>ケイサン</t>
    </rPh>
    <rPh sb="52" eb="53">
      <t>ジョウ</t>
    </rPh>
    <rPh sb="53" eb="55">
      <t>フソク</t>
    </rPh>
    <phoneticPr fontId="1"/>
  </si>
  <si>
    <t>　生じる場合のアラーム機能（随時出力機能を設ける）</t>
    <rPh sb="1" eb="2">
      <t>ショウ</t>
    </rPh>
    <rPh sb="4" eb="6">
      <t>バアイ</t>
    </rPh>
    <rPh sb="11" eb="13">
      <t>キノウ</t>
    </rPh>
    <rPh sb="14" eb="16">
      <t>ズイジ</t>
    </rPh>
    <rPh sb="16" eb="18">
      <t>シュツリョク</t>
    </rPh>
    <rPh sb="18" eb="20">
      <t>キノウ</t>
    </rPh>
    <rPh sb="21" eb="22">
      <t>モウ</t>
    </rPh>
    <phoneticPr fontId="1"/>
  </si>
  <si>
    <t>　①日々の出荷が多くなった場合（販売計画比ｎ％）</t>
    <rPh sb="2" eb="4">
      <t>ヒビ</t>
    </rPh>
    <rPh sb="5" eb="7">
      <t>シュッカ</t>
    </rPh>
    <rPh sb="8" eb="9">
      <t>オオ</t>
    </rPh>
    <rPh sb="13" eb="15">
      <t>バアイ</t>
    </rPh>
    <rPh sb="16" eb="18">
      <t>ハンバイ</t>
    </rPh>
    <rPh sb="18" eb="20">
      <t>ケイカク</t>
    </rPh>
    <rPh sb="20" eb="21">
      <t>ヒ</t>
    </rPh>
    <phoneticPr fontId="1"/>
  </si>
  <si>
    <t>　②販売計画の変更（先行不足の再計算）</t>
    <rPh sb="2" eb="4">
      <t>ハンバイ</t>
    </rPh>
    <rPh sb="4" eb="6">
      <t>ケイカク</t>
    </rPh>
    <rPh sb="7" eb="9">
      <t>ヘンコウ</t>
    </rPh>
    <rPh sb="10" eb="12">
      <t>センコウ</t>
    </rPh>
    <rPh sb="12" eb="14">
      <t>フソク</t>
    </rPh>
    <rPh sb="15" eb="18">
      <t>サイケイサン</t>
    </rPh>
    <phoneticPr fontId="1"/>
  </si>
  <si>
    <t>・実績管理としての随時処理</t>
    <rPh sb="1" eb="3">
      <t>ジッセキ</t>
    </rPh>
    <rPh sb="3" eb="5">
      <t>カンリ</t>
    </rPh>
    <rPh sb="9" eb="11">
      <t>ズイジ</t>
    </rPh>
    <rPh sb="11" eb="13">
      <t>ショリ</t>
    </rPh>
    <phoneticPr fontId="1"/>
  </si>
  <si>
    <t>実績について</t>
    <rPh sb="0" eb="2">
      <t>ジッセキ</t>
    </rPh>
    <phoneticPr fontId="1"/>
  </si>
  <si>
    <t>・過去実績を特需出荷分（特売）と定番出荷に分離できるようにする。</t>
    <rPh sb="1" eb="3">
      <t>カコ</t>
    </rPh>
    <rPh sb="3" eb="5">
      <t>ジッセキ</t>
    </rPh>
    <rPh sb="6" eb="8">
      <t>トクジュ</t>
    </rPh>
    <rPh sb="8" eb="10">
      <t>シュッカ</t>
    </rPh>
    <rPh sb="10" eb="11">
      <t>ブン</t>
    </rPh>
    <rPh sb="12" eb="14">
      <t>トクバイ</t>
    </rPh>
    <rPh sb="16" eb="18">
      <t>テイバン</t>
    </rPh>
    <rPh sb="18" eb="20">
      <t>シュッカ</t>
    </rPh>
    <rPh sb="21" eb="23">
      <t>ブンリ</t>
    </rPh>
    <phoneticPr fontId="1"/>
  </si>
  <si>
    <t>　※要確認･･･月単位であれば特需分も含めた過去実績値の方が良いか、また商品ごとに違いがある　など</t>
    <rPh sb="2" eb="3">
      <t>ヨウ</t>
    </rPh>
    <rPh sb="3" eb="5">
      <t>カクニン</t>
    </rPh>
    <rPh sb="8" eb="9">
      <t>ツキ</t>
    </rPh>
    <rPh sb="9" eb="11">
      <t>タンイ</t>
    </rPh>
    <rPh sb="15" eb="17">
      <t>トクジュ</t>
    </rPh>
    <rPh sb="17" eb="18">
      <t>ブン</t>
    </rPh>
    <rPh sb="19" eb="20">
      <t>フク</t>
    </rPh>
    <rPh sb="22" eb="24">
      <t>カコ</t>
    </rPh>
    <rPh sb="24" eb="26">
      <t>ジッセキ</t>
    </rPh>
    <rPh sb="26" eb="27">
      <t>チ</t>
    </rPh>
    <rPh sb="28" eb="29">
      <t>ホウ</t>
    </rPh>
    <rPh sb="30" eb="31">
      <t>ヨ</t>
    </rPh>
    <rPh sb="36" eb="38">
      <t>ショウヒン</t>
    </rPh>
    <rPh sb="41" eb="42">
      <t>チガ</t>
    </rPh>
    <phoneticPr fontId="1"/>
  </si>
  <si>
    <t>・先行計算の際の過去実績は、定番分のみで集計できるようにする。</t>
    <rPh sb="1" eb="3">
      <t>センコウ</t>
    </rPh>
    <rPh sb="3" eb="5">
      <t>ケイサン</t>
    </rPh>
    <rPh sb="6" eb="7">
      <t>サイ</t>
    </rPh>
    <rPh sb="8" eb="10">
      <t>カコ</t>
    </rPh>
    <rPh sb="10" eb="12">
      <t>ジッセキ</t>
    </rPh>
    <rPh sb="14" eb="16">
      <t>テイバン</t>
    </rPh>
    <rPh sb="16" eb="17">
      <t>ブン</t>
    </rPh>
    <rPh sb="20" eb="22">
      <t>シュウケイ</t>
    </rPh>
    <phoneticPr fontId="1"/>
  </si>
  <si>
    <t>・結果、販売計画の基礎値の移動平均計算は定番出荷分だけになる。</t>
    <rPh sb="1" eb="3">
      <t>ケッカ</t>
    </rPh>
    <rPh sb="4" eb="6">
      <t>ハンバイ</t>
    </rPh>
    <rPh sb="6" eb="8">
      <t>ケイカク</t>
    </rPh>
    <rPh sb="9" eb="11">
      <t>キソ</t>
    </rPh>
    <rPh sb="11" eb="12">
      <t>アタイ</t>
    </rPh>
    <rPh sb="13" eb="15">
      <t>イドウ</t>
    </rPh>
    <rPh sb="15" eb="17">
      <t>ヘイキン</t>
    </rPh>
    <rPh sb="17" eb="19">
      <t>ケイサン</t>
    </rPh>
    <rPh sb="20" eb="22">
      <t>テイバン</t>
    </rPh>
    <rPh sb="22" eb="24">
      <t>シュッカ</t>
    </rPh>
    <rPh sb="24" eb="25">
      <t>ブン</t>
    </rPh>
    <phoneticPr fontId="1"/>
  </si>
  <si>
    <t>・運用時の販売計画の変更については、特売商談分は随時、計画数に追加する事を想定。</t>
    <rPh sb="1" eb="3">
      <t>ウンヨウ</t>
    </rPh>
    <rPh sb="3" eb="4">
      <t>ジ</t>
    </rPh>
    <rPh sb="5" eb="7">
      <t>ハンバイ</t>
    </rPh>
    <rPh sb="7" eb="9">
      <t>ケイカク</t>
    </rPh>
    <rPh sb="10" eb="12">
      <t>ヘンコウ</t>
    </rPh>
    <rPh sb="18" eb="20">
      <t>トクバイ</t>
    </rPh>
    <rPh sb="20" eb="22">
      <t>ショウダン</t>
    </rPh>
    <rPh sb="22" eb="23">
      <t>ブン</t>
    </rPh>
    <rPh sb="24" eb="26">
      <t>ズイジ</t>
    </rPh>
    <rPh sb="27" eb="29">
      <t>ケイカク</t>
    </rPh>
    <rPh sb="29" eb="30">
      <t>スウ</t>
    </rPh>
    <rPh sb="31" eb="33">
      <t>ツイカ</t>
    </rPh>
    <rPh sb="35" eb="36">
      <t>コト</t>
    </rPh>
    <rPh sb="37" eb="39">
      <t>ソウテイ</t>
    </rPh>
    <phoneticPr fontId="1"/>
  </si>
  <si>
    <t>・現在のデータでは区分できない。</t>
    <rPh sb="1" eb="3">
      <t>ゲンザイ</t>
    </rPh>
    <rPh sb="9" eb="11">
      <t>クブン</t>
    </rPh>
    <phoneticPr fontId="1"/>
  </si>
  <si>
    <t>　⇒今後のシステムにおいては、特需か定番注文分の出荷であるかの区分をつける</t>
    <rPh sb="2" eb="4">
      <t>コンゴ</t>
    </rPh>
    <rPh sb="15" eb="17">
      <t>トクジュ</t>
    </rPh>
    <rPh sb="18" eb="20">
      <t>テイバン</t>
    </rPh>
    <rPh sb="20" eb="22">
      <t>チュウモン</t>
    </rPh>
    <rPh sb="22" eb="23">
      <t>ブン</t>
    </rPh>
    <rPh sb="24" eb="26">
      <t>シュッカ</t>
    </rPh>
    <rPh sb="31" eb="33">
      <t>クブン</t>
    </rPh>
    <phoneticPr fontId="1"/>
  </si>
  <si>
    <t>　⇒fax分については、受注入力時の特売区分の利用</t>
    <rPh sb="5" eb="6">
      <t>ブン</t>
    </rPh>
    <rPh sb="12" eb="14">
      <t>ジュチュウ</t>
    </rPh>
    <rPh sb="14" eb="16">
      <t>ニュウリョク</t>
    </rPh>
    <rPh sb="16" eb="17">
      <t>ジ</t>
    </rPh>
    <rPh sb="18" eb="20">
      <t>トクバイ</t>
    </rPh>
    <rPh sb="20" eb="22">
      <t>クブン</t>
    </rPh>
    <rPh sb="23" eb="25">
      <t>リヨウ</t>
    </rPh>
    <phoneticPr fontId="1"/>
  </si>
  <si>
    <t>　⇒EOS分については、EOSデータ上で「特売」の判断がつく取引先については、自動的に「特売」扱いに更新</t>
    <rPh sb="5" eb="6">
      <t>ブン</t>
    </rPh>
    <rPh sb="18" eb="19">
      <t>ジョウ</t>
    </rPh>
    <rPh sb="21" eb="23">
      <t>トクバイ</t>
    </rPh>
    <rPh sb="25" eb="27">
      <t>ハンダン</t>
    </rPh>
    <rPh sb="30" eb="32">
      <t>トリヒキ</t>
    </rPh>
    <rPh sb="32" eb="33">
      <t>サキ</t>
    </rPh>
    <rPh sb="39" eb="42">
      <t>ジドウテキ</t>
    </rPh>
    <rPh sb="44" eb="46">
      <t>トクバイ</t>
    </rPh>
    <rPh sb="47" eb="48">
      <t>アツカ</t>
    </rPh>
    <rPh sb="50" eb="52">
      <t>コウシン</t>
    </rPh>
    <phoneticPr fontId="1"/>
  </si>
  <si>
    <t>　　　判断のつかない取引先については、受信から受注登録時に「特売」の指定を行う。</t>
    <rPh sb="3" eb="5">
      <t>ハンダン</t>
    </rPh>
    <rPh sb="10" eb="12">
      <t>トリヒキ</t>
    </rPh>
    <rPh sb="12" eb="13">
      <t>サキ</t>
    </rPh>
    <rPh sb="19" eb="21">
      <t>ジュシン</t>
    </rPh>
    <rPh sb="23" eb="25">
      <t>ジュチュウ</t>
    </rPh>
    <rPh sb="25" eb="27">
      <t>トウロク</t>
    </rPh>
    <rPh sb="27" eb="28">
      <t>ジ</t>
    </rPh>
    <rPh sb="30" eb="32">
      <t>トクバイ</t>
    </rPh>
    <rPh sb="34" eb="36">
      <t>シテイ</t>
    </rPh>
    <rPh sb="37" eb="38">
      <t>オコナ</t>
    </rPh>
    <phoneticPr fontId="1"/>
  </si>
  <si>
    <t>　⇒受注時の指定漏れの後処理としての、売上データに対する「特売」指定入力機能の新設</t>
    <rPh sb="2" eb="4">
      <t>ジュチュウ</t>
    </rPh>
    <rPh sb="4" eb="5">
      <t>ジ</t>
    </rPh>
    <rPh sb="6" eb="8">
      <t>シテイ</t>
    </rPh>
    <rPh sb="8" eb="9">
      <t>モ</t>
    </rPh>
    <rPh sb="11" eb="12">
      <t>アト</t>
    </rPh>
    <rPh sb="12" eb="14">
      <t>ショリ</t>
    </rPh>
    <rPh sb="19" eb="21">
      <t>ウリアゲ</t>
    </rPh>
    <rPh sb="25" eb="26">
      <t>タイ</t>
    </rPh>
    <rPh sb="29" eb="31">
      <t>トクバイ</t>
    </rPh>
    <rPh sb="32" eb="34">
      <t>シテイ</t>
    </rPh>
    <rPh sb="34" eb="36">
      <t>ニュウリョク</t>
    </rPh>
    <rPh sb="36" eb="38">
      <t>キノウ</t>
    </rPh>
    <rPh sb="39" eb="41">
      <t>シンセツ</t>
    </rPh>
    <phoneticPr fontId="1"/>
  </si>
  <si>
    <t>河村</t>
    <rPh sb="0" eb="2">
      <t>カワムラ</t>
    </rPh>
    <phoneticPr fontId="1"/>
  </si>
  <si>
    <t>ﾌﾛｰ</t>
    <phoneticPr fontId="1"/>
  </si>
  <si>
    <t>今ホワイトボードにあるようなもの</t>
    <rPh sb="0" eb="1">
      <t>イマ</t>
    </rPh>
    <phoneticPr fontId="1"/>
  </si>
  <si>
    <t>（補足）</t>
    <rPh sb="1" eb="3">
      <t>ホソク</t>
    </rPh>
    <phoneticPr fontId="1"/>
  </si>
  <si>
    <t>　・必要ファイルは正確に記載すること・・・・先生のより荒くなる。</t>
    <rPh sb="2" eb="4">
      <t>ヒツヨウ</t>
    </rPh>
    <rPh sb="9" eb="11">
      <t>セイカク</t>
    </rPh>
    <rPh sb="12" eb="14">
      <t>キサイ</t>
    </rPh>
    <rPh sb="22" eb="24">
      <t>センセイ</t>
    </rPh>
    <rPh sb="27" eb="28">
      <t>アラ</t>
    </rPh>
    <phoneticPr fontId="1"/>
  </si>
  <si>
    <t>　・実績から先行計算では色別合計（サイズ別=商品ｺｰﾄﾞ別には取らない・・・・商品コードからｻｲｽﾞ部分を割愛した単位）</t>
    <rPh sb="2" eb="4">
      <t>ジッセキ</t>
    </rPh>
    <rPh sb="6" eb="8">
      <t>センコウ</t>
    </rPh>
    <rPh sb="8" eb="10">
      <t>ケイサン</t>
    </rPh>
    <rPh sb="12" eb="13">
      <t>イロ</t>
    </rPh>
    <rPh sb="13" eb="14">
      <t>ベツ</t>
    </rPh>
    <rPh sb="14" eb="16">
      <t>ゴウケイ</t>
    </rPh>
    <rPh sb="20" eb="21">
      <t>ベツ</t>
    </rPh>
    <rPh sb="22" eb="24">
      <t>ショウヒン</t>
    </rPh>
    <rPh sb="27" eb="30">
      <t>ベツニハ</t>
    </rPh>
    <rPh sb="30" eb="34">
      <t>トラナイ</t>
    </rPh>
    <rPh sb="38" eb="40">
      <t>ショウヒン</t>
    </rPh>
    <rPh sb="40" eb="45">
      <t>コードカラ</t>
    </rPh>
    <rPh sb="48" eb="51">
      <t>ブブンヲ</t>
    </rPh>
    <rPh sb="51" eb="55">
      <t>カツアイシタ</t>
    </rPh>
    <rPh sb="57" eb="58">
      <t>）</t>
    </rPh>
    <phoneticPr fontId="1"/>
  </si>
  <si>
    <t>　・過剰の判断（先月末時点在庫で在庫回転が３以上、販売実績の過去3ケ月が計画比８５％以下、入荷が120％以上（現在システムの値・・・・ﾊﾟﾗﾒﾀ化・・・・システムで一意、商品単位など検討要）</t>
    <rPh sb="2" eb="4">
      <t>カジョウ</t>
    </rPh>
    <rPh sb="5" eb="7">
      <t>ハンダン</t>
    </rPh>
    <rPh sb="8" eb="10">
      <t>センゲツ</t>
    </rPh>
    <rPh sb="10" eb="11">
      <t>マツ</t>
    </rPh>
    <rPh sb="11" eb="13">
      <t>ジテン</t>
    </rPh>
    <rPh sb="13" eb="15">
      <t>ザイコ</t>
    </rPh>
    <rPh sb="16" eb="18">
      <t>ザイコ</t>
    </rPh>
    <rPh sb="18" eb="20">
      <t>カイテン</t>
    </rPh>
    <rPh sb="22" eb="24">
      <t>イジョウ</t>
    </rPh>
    <rPh sb="25" eb="27">
      <t>ハンバイ</t>
    </rPh>
    <rPh sb="27" eb="29">
      <t>ジッセキ</t>
    </rPh>
    <rPh sb="30" eb="32">
      <t>カコ</t>
    </rPh>
    <rPh sb="34" eb="35">
      <t>ツキ</t>
    </rPh>
    <rPh sb="36" eb="38">
      <t>ケイカク</t>
    </rPh>
    <rPh sb="38" eb="39">
      <t>ヒ</t>
    </rPh>
    <rPh sb="42" eb="44">
      <t>イカ</t>
    </rPh>
    <rPh sb="45" eb="47">
      <t>ニュウカ</t>
    </rPh>
    <rPh sb="52" eb="54">
      <t>イジョウ</t>
    </rPh>
    <rPh sb="55" eb="57">
      <t>ゲンザイ</t>
    </rPh>
    <rPh sb="62" eb="63">
      <t>アタイ</t>
    </rPh>
    <rPh sb="72" eb="73">
      <t>カ</t>
    </rPh>
    <rPh sb="82" eb="84">
      <t>イチイ</t>
    </rPh>
    <rPh sb="85" eb="87">
      <t>ショウヒン</t>
    </rPh>
    <rPh sb="87" eb="89">
      <t>タンイ</t>
    </rPh>
    <rPh sb="91" eb="93">
      <t>ケントウ</t>
    </rPh>
    <rPh sb="93" eb="94">
      <t>ヨウ</t>
    </rPh>
    <phoneticPr fontId="1"/>
  </si>
  <si>
    <t>　・不足の判断（先行不足数累計の計算により、閾値＞在庫数の場合、またｍケ月先の在庫で判断するかと在庫回転２．０未満（現在システム））</t>
    <rPh sb="2" eb="4">
      <t>フソク</t>
    </rPh>
    <rPh sb="5" eb="7">
      <t>ハンダン</t>
    </rPh>
    <rPh sb="8" eb="10">
      <t>センコウ</t>
    </rPh>
    <rPh sb="10" eb="12">
      <t>フソク</t>
    </rPh>
    <rPh sb="12" eb="13">
      <t>スウ</t>
    </rPh>
    <rPh sb="13" eb="15">
      <t>ルイケイ</t>
    </rPh>
    <rPh sb="16" eb="18">
      <t>ケイサン</t>
    </rPh>
    <rPh sb="22" eb="24">
      <t>シキイチ</t>
    </rPh>
    <rPh sb="25" eb="27">
      <t>ザイコ</t>
    </rPh>
    <rPh sb="27" eb="28">
      <t>スウ</t>
    </rPh>
    <rPh sb="29" eb="31">
      <t>バアイ</t>
    </rPh>
    <rPh sb="36" eb="37">
      <t>ツキ</t>
    </rPh>
    <rPh sb="37" eb="38">
      <t>サキ</t>
    </rPh>
    <rPh sb="39" eb="41">
      <t>ザイコ</t>
    </rPh>
    <rPh sb="42" eb="44">
      <t>ハンダン</t>
    </rPh>
    <rPh sb="48" eb="50">
      <t>ザイコ</t>
    </rPh>
    <rPh sb="50" eb="52">
      <t>カイテン</t>
    </rPh>
    <rPh sb="55" eb="57">
      <t>ミマン</t>
    </rPh>
    <rPh sb="58" eb="60">
      <t>ゲンザイ</t>
    </rPh>
    <phoneticPr fontId="1"/>
  </si>
  <si>
    <t>　　　⇒閾値は０（先行不足数累計の計算値に安全在庫（販売実績平均×安全月係数）が用意されている）</t>
    <rPh sb="4" eb="6">
      <t>シキイチ</t>
    </rPh>
    <rPh sb="9" eb="11">
      <t>センコウ</t>
    </rPh>
    <rPh sb="11" eb="13">
      <t>フソク</t>
    </rPh>
    <rPh sb="13" eb="14">
      <t>スウ</t>
    </rPh>
    <rPh sb="14" eb="16">
      <t>ルイケイ</t>
    </rPh>
    <rPh sb="17" eb="19">
      <t>ケイサン</t>
    </rPh>
    <rPh sb="19" eb="20">
      <t>チ</t>
    </rPh>
    <rPh sb="21" eb="23">
      <t>アンゼン</t>
    </rPh>
    <rPh sb="23" eb="25">
      <t>ザイコ</t>
    </rPh>
    <rPh sb="26" eb="28">
      <t>ハンバイ</t>
    </rPh>
    <rPh sb="28" eb="30">
      <t>ジッセキ</t>
    </rPh>
    <rPh sb="30" eb="32">
      <t>ヘイキン</t>
    </rPh>
    <rPh sb="33" eb="35">
      <t>アンゼン</t>
    </rPh>
    <rPh sb="35" eb="36">
      <t>ツキ</t>
    </rPh>
    <rPh sb="36" eb="38">
      <t>ケイスウ</t>
    </rPh>
    <rPh sb="40" eb="42">
      <t>ヨウイ</t>
    </rPh>
    <phoneticPr fontId="1"/>
  </si>
  <si>
    <t>　　　⇒ｍケ月…システム一意、標準ﾘｰﾄﾞタイム（月数）で計算、検討）</t>
    <rPh sb="5" eb="7">
      <t>カゲツ</t>
    </rPh>
    <rPh sb="12" eb="14">
      <t>イチイ</t>
    </rPh>
    <rPh sb="15" eb="17">
      <t>ヒョウジュン</t>
    </rPh>
    <rPh sb="25" eb="26">
      <t>スウ</t>
    </rPh>
    <rPh sb="26" eb="27">
      <t>）</t>
    </rPh>
    <rPh sb="28" eb="30">
      <t>ケイサン</t>
    </rPh>
    <rPh sb="30" eb="31">
      <t>、</t>
    </rPh>
    <rPh sb="31" eb="33">
      <t>ケントウ</t>
    </rPh>
    <rPh sb="33" eb="34">
      <t>）</t>
    </rPh>
    <phoneticPr fontId="1"/>
  </si>
  <si>
    <t>　・発注ＣＳＶのサイズ別計算（過去4ケ月実績のサイズ別構成比したがい自動計算する…修正は可能）</t>
    <rPh sb="2" eb="4">
      <t>ハッチュウ</t>
    </rPh>
    <rPh sb="11" eb="12">
      <t>ベツ</t>
    </rPh>
    <rPh sb="12" eb="14">
      <t>ケイサン</t>
    </rPh>
    <rPh sb="15" eb="17">
      <t>カコ</t>
    </rPh>
    <rPh sb="19" eb="20">
      <t>ツキ</t>
    </rPh>
    <rPh sb="20" eb="22">
      <t>ジッセキ</t>
    </rPh>
    <rPh sb="26" eb="27">
      <t>ベツ</t>
    </rPh>
    <rPh sb="27" eb="29">
      <t>コウセイ</t>
    </rPh>
    <rPh sb="29" eb="30">
      <t>ヒ</t>
    </rPh>
    <rPh sb="34" eb="36">
      <t>ジドウ</t>
    </rPh>
    <rPh sb="36" eb="38">
      <t>ケイサン</t>
    </rPh>
    <rPh sb="41" eb="43">
      <t>シュウセイ</t>
    </rPh>
    <rPh sb="44" eb="46">
      <t>カノウ</t>
    </rPh>
    <phoneticPr fontId="1"/>
  </si>
  <si>
    <t>柿花</t>
    <rPh sb="0" eb="1">
      <t>カキ</t>
    </rPh>
    <rPh sb="1" eb="2">
      <t>ハナ</t>
    </rPh>
    <phoneticPr fontId="1"/>
  </si>
  <si>
    <t>販売計画、発注計画検討用ＥＸＣＥＬ…フォーマット</t>
    <rPh sb="0" eb="2">
      <t>ハンバイ</t>
    </rPh>
    <rPh sb="2" eb="4">
      <t>ケイカク</t>
    </rPh>
    <rPh sb="5" eb="7">
      <t>ハッチュウ</t>
    </rPh>
    <rPh sb="7" eb="9">
      <t>ケイカク</t>
    </rPh>
    <rPh sb="9" eb="11">
      <t>ケントウ</t>
    </rPh>
    <rPh sb="11" eb="12">
      <t>ヨウ</t>
    </rPh>
    <phoneticPr fontId="1"/>
  </si>
  <si>
    <t>・担当別</t>
    <rPh sb="1" eb="3">
      <t>タントウ</t>
    </rPh>
    <rPh sb="3" eb="4">
      <t>ベツ</t>
    </rPh>
    <phoneticPr fontId="1"/>
  </si>
  <si>
    <t>・デザイン…商品の切れ目がわかる線、商品ごとに色つけ、入力可能場所のみ白抜き、白抜き以外カーソルはいかない</t>
    <rPh sb="6" eb="8">
      <t>ショウヒン</t>
    </rPh>
    <rPh sb="9" eb="10">
      <t>キ</t>
    </rPh>
    <rPh sb="11" eb="12">
      <t>メ</t>
    </rPh>
    <rPh sb="16" eb="17">
      <t>セン</t>
    </rPh>
    <rPh sb="18" eb="20">
      <t>ショウヒン</t>
    </rPh>
    <rPh sb="23" eb="24">
      <t>イロ</t>
    </rPh>
    <rPh sb="27" eb="29">
      <t>ニュウリョク</t>
    </rPh>
    <rPh sb="29" eb="31">
      <t>カノウ</t>
    </rPh>
    <rPh sb="31" eb="33">
      <t>バショ</t>
    </rPh>
    <rPh sb="35" eb="37">
      <t>シロヌ</t>
    </rPh>
    <rPh sb="39" eb="41">
      <t>シロヌ</t>
    </rPh>
    <rPh sb="42" eb="44">
      <t>イガイ</t>
    </rPh>
    <phoneticPr fontId="1"/>
  </si>
  <si>
    <t>・先生の説明資料をそのまま１枚挿入し、計算式等はこれに従う旨説明</t>
    <rPh sb="1" eb="3">
      <t>センセイ</t>
    </rPh>
    <rPh sb="4" eb="6">
      <t>セツメイ</t>
    </rPh>
    <rPh sb="6" eb="8">
      <t>シリョウ</t>
    </rPh>
    <rPh sb="14" eb="15">
      <t>マイ</t>
    </rPh>
    <rPh sb="15" eb="17">
      <t>ソウニュウ</t>
    </rPh>
    <rPh sb="19" eb="21">
      <t>ケイサン</t>
    </rPh>
    <rPh sb="21" eb="22">
      <t>シキ</t>
    </rPh>
    <rPh sb="22" eb="23">
      <t>ナド</t>
    </rPh>
    <rPh sb="27" eb="28">
      <t>シタガ</t>
    </rPh>
    <rPh sb="29" eb="30">
      <t>ムネ</t>
    </rPh>
    <rPh sb="30" eb="32">
      <t>セツメイ</t>
    </rPh>
    <phoneticPr fontId="1"/>
  </si>
  <si>
    <t>・検討事項（入荷予定計画、発注計画及び発注数量（ロット）の自動計算機能）</t>
    <rPh sb="1" eb="3">
      <t>ケントウ</t>
    </rPh>
    <rPh sb="3" eb="5">
      <t>ジコウ</t>
    </rPh>
    <rPh sb="6" eb="8">
      <t>ニュウカ</t>
    </rPh>
    <rPh sb="8" eb="10">
      <t>ヨテイ</t>
    </rPh>
    <rPh sb="10" eb="12">
      <t>ケイカク</t>
    </rPh>
    <rPh sb="13" eb="15">
      <t>ハッチュウ</t>
    </rPh>
    <rPh sb="15" eb="17">
      <t>ケイカク</t>
    </rPh>
    <rPh sb="17" eb="18">
      <t>オヨ</t>
    </rPh>
    <rPh sb="19" eb="21">
      <t>ハッチュウ</t>
    </rPh>
    <rPh sb="21" eb="23">
      <t>スウリョウ</t>
    </rPh>
    <rPh sb="29" eb="31">
      <t>ジドウ</t>
    </rPh>
    <rPh sb="31" eb="33">
      <t>ケイサン</t>
    </rPh>
    <rPh sb="33" eb="35">
      <t>キノウ</t>
    </rPh>
    <phoneticPr fontId="1"/>
  </si>
  <si>
    <t>・先行不足の計算式に従い、不足分は目印をつける。</t>
    <rPh sb="1" eb="3">
      <t>センコウ</t>
    </rPh>
    <rPh sb="3" eb="5">
      <t>フソク</t>
    </rPh>
    <rPh sb="6" eb="8">
      <t>ケイサン</t>
    </rPh>
    <rPh sb="8" eb="9">
      <t>シキ</t>
    </rPh>
    <rPh sb="10" eb="11">
      <t>シタガ</t>
    </rPh>
    <rPh sb="13" eb="16">
      <t>フソクブン</t>
    </rPh>
    <rPh sb="17" eb="19">
      <t>メジルシ</t>
    </rPh>
    <phoneticPr fontId="1"/>
  </si>
  <si>
    <t>販売計画の変更（追加）による、追加発注の運用</t>
    <rPh sb="0" eb="2">
      <t>ハンバイ</t>
    </rPh>
    <rPh sb="2" eb="4">
      <t>ケイカク</t>
    </rPh>
    <rPh sb="5" eb="7">
      <t>ヘンコウ</t>
    </rPh>
    <rPh sb="8" eb="10">
      <t>ツイカ</t>
    </rPh>
    <rPh sb="15" eb="17">
      <t>ツイカ</t>
    </rPh>
    <rPh sb="17" eb="19">
      <t>ハッチュウ</t>
    </rPh>
    <rPh sb="20" eb="22">
      <t>ウンヨウ</t>
    </rPh>
    <phoneticPr fontId="1"/>
  </si>
  <si>
    <t>・まにあうタイミングであれば、再度発注数量計算と発注ｃｓｖ出力</t>
    <rPh sb="15" eb="17">
      <t>サイド</t>
    </rPh>
    <rPh sb="17" eb="19">
      <t>ハッチュウ</t>
    </rPh>
    <rPh sb="19" eb="21">
      <t>スウリョウ</t>
    </rPh>
    <rPh sb="21" eb="23">
      <t>ケイサン</t>
    </rPh>
    <rPh sb="24" eb="26">
      <t>ハッチュウ</t>
    </rPh>
    <rPh sb="29" eb="31">
      <t>シュツリョク</t>
    </rPh>
    <phoneticPr fontId="1"/>
  </si>
  <si>
    <t>・まにあわない場合は、別途調整（翌月に追加発注）</t>
    <rPh sb="7" eb="9">
      <t>バアイ</t>
    </rPh>
    <rPh sb="11" eb="13">
      <t>ベット</t>
    </rPh>
    <rPh sb="13" eb="15">
      <t>チョウセイ</t>
    </rPh>
    <rPh sb="16" eb="18">
      <t>ヨクゲツ</t>
    </rPh>
    <rPh sb="19" eb="21">
      <t>ツイカ</t>
    </rPh>
    <rPh sb="21" eb="23">
      <t>ハッチュウ</t>
    </rPh>
    <phoneticPr fontId="1"/>
  </si>
  <si>
    <t>　⇒発注計画、入荷予定はEXCEL上でメンテナンスして先行管理情報を修正</t>
    <rPh sb="2" eb="4">
      <t>ハッチュウ</t>
    </rPh>
    <rPh sb="4" eb="6">
      <t>ケイカク</t>
    </rPh>
    <rPh sb="7" eb="9">
      <t>ニュウカ</t>
    </rPh>
    <rPh sb="9" eb="11">
      <t>ヨテイ</t>
    </rPh>
    <rPh sb="17" eb="18">
      <t>ジョウ</t>
    </rPh>
    <rPh sb="27" eb="29">
      <t>センコウ</t>
    </rPh>
    <rPh sb="29" eb="31">
      <t>カンリ</t>
    </rPh>
    <rPh sb="31" eb="33">
      <t>ジョウホウ</t>
    </rPh>
    <rPh sb="34" eb="36">
      <t>シュウセイ</t>
    </rPh>
    <phoneticPr fontId="1"/>
  </si>
  <si>
    <t>　⇒発注については別途人が作成</t>
    <rPh sb="2" eb="4">
      <t>ハッチュウ</t>
    </rPh>
    <rPh sb="9" eb="11">
      <t>ベット</t>
    </rPh>
    <rPh sb="11" eb="12">
      <t>ヒト</t>
    </rPh>
    <rPh sb="13" eb="15">
      <t>サクセイ</t>
    </rPh>
    <phoneticPr fontId="1"/>
  </si>
  <si>
    <t>随時処理</t>
    <rPh sb="0" eb="2">
      <t>ズイジ</t>
    </rPh>
    <rPh sb="2" eb="4">
      <t>ショリ</t>
    </rPh>
    <phoneticPr fontId="1"/>
  </si>
  <si>
    <t>・実績推移表</t>
    <rPh sb="1" eb="3">
      <t>ジッセキ</t>
    </rPh>
    <rPh sb="3" eb="5">
      <t>スイイ</t>
    </rPh>
    <rPh sb="5" eb="6">
      <t>ヒョウ</t>
    </rPh>
    <phoneticPr fontId="1"/>
  </si>
  <si>
    <t>　予実比率指定（実績／計画比、１-（実績／計画比））（期間指定：指定期間内の合計で）</t>
    <rPh sb="1" eb="3">
      <t>ヨジツ</t>
    </rPh>
    <rPh sb="3" eb="5">
      <t>ヒリツ</t>
    </rPh>
    <rPh sb="5" eb="7">
      <t>シテイ</t>
    </rPh>
    <rPh sb="8" eb="10">
      <t>ジッセキ</t>
    </rPh>
    <rPh sb="11" eb="13">
      <t>ケイカク</t>
    </rPh>
    <rPh sb="13" eb="14">
      <t>ヒ</t>
    </rPh>
    <rPh sb="18" eb="20">
      <t>ジッセキ</t>
    </rPh>
    <rPh sb="21" eb="23">
      <t>ケイカク</t>
    </rPh>
    <rPh sb="23" eb="24">
      <t>ヒ</t>
    </rPh>
    <rPh sb="27" eb="29">
      <t>キカン</t>
    </rPh>
    <rPh sb="29" eb="31">
      <t>シテイ</t>
    </rPh>
    <rPh sb="32" eb="34">
      <t>シテイ</t>
    </rPh>
    <rPh sb="34" eb="36">
      <t>キカン</t>
    </rPh>
    <rPh sb="36" eb="37">
      <t>ナイ</t>
    </rPh>
    <rPh sb="38" eb="40">
      <t>ゴウケイ</t>
    </rPh>
    <phoneticPr fontId="1"/>
  </si>
  <si>
    <t>　全部、販売、発注、入荷予定の各々の出力指定</t>
    <rPh sb="1" eb="3">
      <t>ゼンブ</t>
    </rPh>
    <rPh sb="4" eb="6">
      <t>ハンバイ</t>
    </rPh>
    <rPh sb="7" eb="9">
      <t>ハッチュウ</t>
    </rPh>
    <rPh sb="10" eb="12">
      <t>ニュウカ</t>
    </rPh>
    <rPh sb="12" eb="14">
      <t>ヨテイ</t>
    </rPh>
    <rPh sb="15" eb="17">
      <t>オノオノ</t>
    </rPh>
    <rPh sb="18" eb="20">
      <t>シュツリョク</t>
    </rPh>
    <rPh sb="20" eb="22">
      <t>シテイ</t>
    </rPh>
    <phoneticPr fontId="1"/>
  </si>
  <si>
    <t>　担当者別</t>
    <rPh sb="1" eb="4">
      <t>タントウシャ</t>
    </rPh>
    <rPh sb="4" eb="5">
      <t>ベツ</t>
    </rPh>
    <phoneticPr fontId="1"/>
  </si>
  <si>
    <t>　期間指定内の平均と実績の分散（平均値とσの値）</t>
    <rPh sb="1" eb="3">
      <t>キカン</t>
    </rPh>
    <rPh sb="3" eb="5">
      <t>シテイ</t>
    </rPh>
    <rPh sb="5" eb="6">
      <t>ナイ</t>
    </rPh>
    <rPh sb="7" eb="9">
      <t>ヘイキン</t>
    </rPh>
    <rPh sb="10" eb="12">
      <t>ジッセキ</t>
    </rPh>
    <rPh sb="13" eb="15">
      <t>ブンサン</t>
    </rPh>
    <rPh sb="16" eb="19">
      <t>ヘイキンチ</t>
    </rPh>
    <rPh sb="22" eb="23">
      <t>アタイ</t>
    </rPh>
    <phoneticPr fontId="1"/>
  </si>
  <si>
    <t>・入荷予定の変更もすべてEXCEL</t>
    <rPh sb="1" eb="3">
      <t>ニュウカ</t>
    </rPh>
    <rPh sb="3" eb="5">
      <t>ヨテイ</t>
    </rPh>
    <rPh sb="6" eb="8">
      <t>ヘンコウ</t>
    </rPh>
    <phoneticPr fontId="1"/>
  </si>
  <si>
    <t>概算</t>
    <rPh sb="0" eb="2">
      <t>ガイサン</t>
    </rPh>
    <phoneticPr fontId="1"/>
  </si>
  <si>
    <t>計　　　　画</t>
    <rPh sb="0" eb="1">
      <t>ケイ</t>
    </rPh>
    <rPh sb="5" eb="6">
      <t>ガ</t>
    </rPh>
    <phoneticPr fontId="1"/>
  </si>
  <si>
    <t>実　　　　績</t>
    <rPh sb="0" eb="1">
      <t>ジツ</t>
    </rPh>
    <rPh sb="5" eb="6">
      <t>イサオ</t>
    </rPh>
    <phoneticPr fontId="1"/>
  </si>
  <si>
    <t>安全
在庫</t>
    <rPh sb="0" eb="2">
      <t>アンゼン</t>
    </rPh>
    <rPh sb="3" eb="4">
      <t>ザイ</t>
    </rPh>
    <rPh sb="4" eb="5">
      <t>グラ</t>
    </rPh>
    <phoneticPr fontId="1"/>
  </si>
  <si>
    <t>在庫不足</t>
    <rPh sb="0" eb="2">
      <t>ザイコ</t>
    </rPh>
    <rPh sb="2" eb="4">
      <t>フソク</t>
    </rPh>
    <phoneticPr fontId="1"/>
  </si>
  <si>
    <t>在庫不足</t>
    <phoneticPr fontId="1"/>
  </si>
  <si>
    <t>②販売申請</t>
    <rPh sb="1" eb="3">
      <t>ハンバイ</t>
    </rPh>
    <rPh sb="3" eb="5">
      <t>シンセイ</t>
    </rPh>
    <phoneticPr fontId="1"/>
  </si>
  <si>
    <t>③販売計画</t>
    <rPh sb="1" eb="3">
      <t>ハンバイ</t>
    </rPh>
    <rPh sb="3" eb="5">
      <t>ケイカク</t>
    </rPh>
    <phoneticPr fontId="1"/>
  </si>
  <si>
    <t>④販売実績</t>
    <rPh sb="1" eb="3">
      <t>ハンバイ</t>
    </rPh>
    <rPh sb="3" eb="5">
      <t>ジッセキ</t>
    </rPh>
    <phoneticPr fontId="1"/>
  </si>
  <si>
    <t>⑤発注済入荷予定</t>
    <rPh sb="1" eb="3">
      <t>ハッチュウ</t>
    </rPh>
    <rPh sb="3" eb="4">
      <t>ズミ</t>
    </rPh>
    <rPh sb="4" eb="6">
      <t>ニュウカ</t>
    </rPh>
    <rPh sb="6" eb="8">
      <t>ヨテイ</t>
    </rPh>
    <phoneticPr fontId="1"/>
  </si>
  <si>
    <t>⑥入荷実績</t>
    <rPh sb="1" eb="3">
      <t>ニュウカ</t>
    </rPh>
    <rPh sb="3" eb="5">
      <t>ジッセキ</t>
    </rPh>
    <phoneticPr fontId="1"/>
  </si>
  <si>
    <t>⑦在庫</t>
    <rPh sb="1" eb="3">
      <t>ザイコ</t>
    </rPh>
    <phoneticPr fontId="1"/>
  </si>
  <si>
    <t>00001170</t>
    <phoneticPr fontId="1"/>
  </si>
  <si>
    <t>00001181</t>
  </si>
  <si>
    <t>00001205</t>
  </si>
  <si>
    <t>ロータリーキーリール９０ＣＭ</t>
  </si>
  <si>
    <t>規格</t>
    <rPh sb="0" eb="2">
      <t>キカク</t>
    </rPh>
    <phoneticPr fontId="1"/>
  </si>
  <si>
    <t>NO.MB</t>
    <phoneticPr fontId="1"/>
  </si>
  <si>
    <t>NO.6</t>
  </si>
  <si>
    <t>00001192</t>
    <phoneticPr fontId="1"/>
  </si>
  <si>
    <t>ミニバックキーリール９０ＣＭ</t>
    <phoneticPr fontId="1"/>
  </si>
  <si>
    <t>カラビナキーリール　９０ＣＭ</t>
    <phoneticPr fontId="1"/>
  </si>
  <si>
    <t>NO.6C</t>
    <phoneticPr fontId="1"/>
  </si>
  <si>
    <t>カラビナキーリール１２０ＣＭ</t>
    <phoneticPr fontId="1"/>
  </si>
  <si>
    <t>NO.488B ｹﾌﾞﾗ-</t>
    <phoneticPr fontId="1"/>
  </si>
  <si>
    <t>発注先</t>
    <rPh sb="0" eb="2">
      <t>ハッチュウ</t>
    </rPh>
    <rPh sb="2" eb="3">
      <t>サキ</t>
    </rPh>
    <phoneticPr fontId="2"/>
  </si>
  <si>
    <t>メーカー</t>
    <phoneticPr fontId="2"/>
  </si>
  <si>
    <t>XXXXXXXX：尼崎物産</t>
    <rPh sb="9" eb="11">
      <t>アマガサキ</t>
    </rPh>
    <rPh sb="11" eb="13">
      <t>ブッサン</t>
    </rPh>
    <phoneticPr fontId="2"/>
  </si>
  <si>
    <t>XXXXXXXX：ｈｏｎｇＫｏｎｇ.cop</t>
    <phoneticPr fontId="2"/>
  </si>
  <si>
    <t>詳細情報</t>
    <rPh sb="0" eb="2">
      <t>ショウサイ</t>
    </rPh>
    <rPh sb="2" eb="4">
      <t>ジョウホウ</t>
    </rPh>
    <phoneticPr fontId="2"/>
  </si>
  <si>
    <t>補正入力欄</t>
    <rPh sb="0" eb="2">
      <t>ホセイ</t>
    </rPh>
    <rPh sb="2" eb="4">
      <t>ニュウリョク</t>
    </rPh>
    <rPh sb="4" eb="5">
      <t>ラン</t>
    </rPh>
    <phoneticPr fontId="2"/>
  </si>
  <si>
    <t>⑧内示予定発注数</t>
    <rPh sb="1" eb="3">
      <t>ナイジ</t>
    </rPh>
    <rPh sb="3" eb="5">
      <t>ヨテイ</t>
    </rPh>
    <rPh sb="5" eb="7">
      <t>ハッチュウ</t>
    </rPh>
    <rPh sb="7" eb="8">
      <t>スウ</t>
    </rPh>
    <phoneticPr fontId="1"/>
  </si>
  <si>
    <t>ブランド</t>
    <phoneticPr fontId="2"/>
  </si>
  <si>
    <t xml:space="preserve">リードタイム：120
発注ロット数：50 ケース
コメント：１２３４５６７８９０１２３４５６７８９０１２３４５６７８９０１２３４５６７８９０
　　　　　○○○○○
　　　　　○○○○○
定番区分：定番
廃番予定日：XX/XX/XX
発売開始日：XX/XX/XX
廃番フラグ：
バイヤー名：金川
週平均：年間平均 100.00    直近3ヶ月平均 80.00
</t>
    <rPh sb="98" eb="100">
      <t>テイバン</t>
    </rPh>
    <rPh sb="144" eb="146">
      <t>カナガワ</t>
    </rPh>
    <phoneticPr fontId="2"/>
  </si>
  <si>
    <t>②連絡書（初回）</t>
    <rPh sb="1" eb="3">
      <t>レンラク</t>
    </rPh>
    <rPh sb="3" eb="4">
      <t>ショ</t>
    </rPh>
    <rPh sb="5" eb="7">
      <t>ショカイ</t>
    </rPh>
    <phoneticPr fontId="1"/>
  </si>
  <si>
    <t>②連絡書（ﾘﾋﾟｰﾄ）</t>
    <rPh sb="1" eb="4">
      <t>レンラクショ</t>
    </rPh>
    <phoneticPr fontId="1"/>
  </si>
  <si>
    <t>⑦在庫推移</t>
    <rPh sb="1" eb="3">
      <t>ザイコ</t>
    </rPh>
    <rPh sb="3" eb="5">
      <t>スイイ</t>
    </rPh>
    <phoneticPr fontId="1"/>
  </si>
  <si>
    <t>END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</si>
</sst>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mm/dd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rgb="FF006100"/>
      <name val="ＭＳ Ｐゴシック"/>
      <family val="3"/>
      <charset val="128"/>
      <scheme val="minor"/>
    </font>
    <font>
      <sz val="18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2" xfId="1" applyNumberFormat="1" applyBorder="1">
      <alignment vertical="center"/>
    </xf>
    <xf numFmtId="0" fontId="3" fillId="2" borderId="2" xfId="1" applyBorder="1">
      <alignment vertical="center"/>
    </xf>
    <xf numFmtId="0" fontId="3" fillId="2" borderId="3" xfId="1" applyBorder="1">
      <alignment vertical="center"/>
    </xf>
    <xf numFmtId="38" fontId="3" fillId="2" borderId="1" xfId="1" applyNumberFormat="1" applyBorder="1" applyAlignment="1">
      <alignment horizontal="center" vertical="center"/>
    </xf>
    <xf numFmtId="38" fontId="3" fillId="2" borderId="2" xfId="1" applyNumberFormat="1" applyBorder="1" applyAlignment="1">
      <alignment horizontal="center" vertical="center"/>
    </xf>
    <xf numFmtId="38" fontId="3" fillId="2" borderId="1" xfId="1" applyNumberFormat="1" applyBorder="1">
      <alignment vertical="center"/>
    </xf>
    <xf numFmtId="38" fontId="3" fillId="2" borderId="2" xfId="1" applyNumberFormat="1" applyBorder="1">
      <alignment vertical="center"/>
    </xf>
    <xf numFmtId="38" fontId="3" fillId="2" borderId="3" xfId="1" applyNumberFormat="1" applyBorder="1">
      <alignment vertical="center"/>
    </xf>
    <xf numFmtId="0" fontId="3" fillId="2" borderId="4" xfId="1" applyBorder="1">
      <alignment vertical="center"/>
    </xf>
    <xf numFmtId="38" fontId="3" fillId="2" borderId="5" xfId="1" applyNumberFormat="1" applyBorder="1">
      <alignment vertical="center"/>
    </xf>
    <xf numFmtId="38" fontId="3" fillId="2" borderId="6" xfId="1" applyNumberFormat="1" applyBorder="1">
      <alignment vertical="center"/>
    </xf>
    <xf numFmtId="38" fontId="3" fillId="2" borderId="5" xfId="1" applyNumberFormat="1" applyBorder="1" applyAlignment="1">
      <alignment horizontal="center" vertical="center"/>
    </xf>
    <xf numFmtId="38" fontId="3" fillId="2" borderId="6" xfId="1" applyNumberFormat="1" applyBorder="1" applyAlignment="1">
      <alignment horizontal="center" vertical="center"/>
    </xf>
    <xf numFmtId="38" fontId="3" fillId="2" borderId="7" xfId="1" applyNumberFormat="1" applyBorder="1" applyAlignment="1">
      <alignment horizontal="center" vertical="center"/>
    </xf>
    <xf numFmtId="38" fontId="3" fillId="2" borderId="8" xfId="1" applyNumberFormat="1" applyBorder="1">
      <alignment vertical="center"/>
    </xf>
    <xf numFmtId="38" fontId="3" fillId="2" borderId="9" xfId="1" applyNumberFormat="1" applyBorder="1">
      <alignment vertical="center"/>
    </xf>
    <xf numFmtId="38" fontId="3" fillId="2" borderId="10" xfId="1" applyNumberFormat="1" applyBorder="1">
      <alignment vertical="center"/>
    </xf>
    <xf numFmtId="38" fontId="3" fillId="2" borderId="8" xfId="1" applyNumberFormat="1" applyBorder="1" applyProtection="1">
      <alignment vertical="center"/>
      <protection locked="0"/>
    </xf>
    <xf numFmtId="38" fontId="3" fillId="2" borderId="9" xfId="1" applyNumberFormat="1" applyBorder="1" applyProtection="1">
      <alignment vertical="center"/>
      <protection locked="0"/>
    </xf>
    <xf numFmtId="0" fontId="3" fillId="2" borderId="11" xfId="1" applyBorder="1">
      <alignment vertical="center"/>
    </xf>
    <xf numFmtId="38" fontId="3" fillId="2" borderId="12" xfId="1" applyNumberFormat="1" applyBorder="1">
      <alignment vertical="center"/>
    </xf>
    <xf numFmtId="38" fontId="3" fillId="2" borderId="13" xfId="1" applyNumberFormat="1" applyBorder="1" applyAlignment="1">
      <alignment horizontal="center" vertical="center"/>
    </xf>
    <xf numFmtId="0" fontId="3" fillId="2" borderId="14" xfId="1" applyBorder="1" applyAlignment="1">
      <alignment vertical="center" wrapText="1"/>
    </xf>
    <xf numFmtId="38" fontId="3" fillId="2" borderId="16" xfId="1" applyNumberFormat="1" applyBorder="1">
      <alignment vertical="center"/>
    </xf>
    <xf numFmtId="49" fontId="3" fillId="2" borderId="17" xfId="1" applyNumberFormat="1" applyBorder="1">
      <alignment vertical="center"/>
    </xf>
    <xf numFmtId="0" fontId="3" fillId="2" borderId="17" xfId="1" applyBorder="1">
      <alignment vertical="center"/>
    </xf>
    <xf numFmtId="0" fontId="3" fillId="2" borderId="18" xfId="1" applyBorder="1">
      <alignment vertical="center"/>
    </xf>
    <xf numFmtId="0" fontId="3" fillId="2" borderId="18" xfId="1" applyBorder="1" applyAlignment="1">
      <alignment vertical="center" wrapText="1"/>
    </xf>
    <xf numFmtId="0" fontId="3" fillId="2" borderId="19" xfId="1" applyBorder="1">
      <alignment vertical="center"/>
    </xf>
    <xf numFmtId="38" fontId="3" fillId="2" borderId="20" xfId="1" applyNumberFormat="1" applyBorder="1">
      <alignment vertical="center"/>
    </xf>
    <xf numFmtId="38" fontId="3" fillId="2" borderId="17" xfId="1" applyNumberFormat="1" applyBorder="1">
      <alignment vertical="center"/>
    </xf>
    <xf numFmtId="38" fontId="3" fillId="6" borderId="1" xfId="1" applyNumberFormat="1" applyFill="1" applyBorder="1" applyProtection="1">
      <alignment vertical="center"/>
      <protection locked="0"/>
    </xf>
    <xf numFmtId="38" fontId="3" fillId="6" borderId="2" xfId="1" applyNumberFormat="1" applyFill="1" applyBorder="1" applyProtection="1">
      <alignment vertical="center"/>
      <protection locked="0"/>
    </xf>
    <xf numFmtId="38" fontId="3" fillId="6" borderId="20" xfId="1" applyNumberFormat="1" applyFill="1" applyBorder="1">
      <alignment vertical="center"/>
    </xf>
    <xf numFmtId="38" fontId="3" fillId="6" borderId="17" xfId="1" applyNumberFormat="1" applyFill="1" applyBorder="1">
      <alignment vertical="center"/>
    </xf>
    <xf numFmtId="38" fontId="3" fillId="6" borderId="17" xfId="1" applyNumberFormat="1" applyFill="1" applyBorder="1" applyProtection="1">
      <alignment vertical="center"/>
      <protection locked="0"/>
    </xf>
    <xf numFmtId="49" fontId="3" fillId="7" borderId="21" xfId="2" applyNumberFormat="1" applyFill="1" applyBorder="1">
      <alignment vertical="center"/>
    </xf>
    <xf numFmtId="0" fontId="3" fillId="7" borderId="21" xfId="2" applyFill="1" applyBorder="1">
      <alignment vertical="center"/>
    </xf>
    <xf numFmtId="0" fontId="3" fillId="7" borderId="23" xfId="2" applyFill="1" applyBorder="1">
      <alignment vertical="center"/>
    </xf>
    <xf numFmtId="49" fontId="3" fillId="7" borderId="2" xfId="2" applyNumberFormat="1" applyFill="1" applyBorder="1">
      <alignment vertical="center"/>
    </xf>
    <xf numFmtId="0" fontId="3" fillId="7" borderId="2" xfId="2" applyFill="1" applyBorder="1">
      <alignment vertical="center"/>
    </xf>
    <xf numFmtId="0" fontId="3" fillId="7" borderId="3" xfId="2" applyFill="1" applyBorder="1">
      <alignment vertical="center"/>
    </xf>
    <xf numFmtId="0" fontId="3" fillId="7" borderId="4" xfId="2" applyFill="1" applyBorder="1">
      <alignment vertical="center"/>
    </xf>
    <xf numFmtId="0" fontId="3" fillId="7" borderId="14" xfId="2" applyFill="1" applyBorder="1" applyAlignment="1">
      <alignment vertical="center" wrapText="1"/>
    </xf>
    <xf numFmtId="38" fontId="3" fillId="7" borderId="16" xfId="2" applyNumberFormat="1" applyFill="1" applyBorder="1">
      <alignment vertical="center"/>
    </xf>
    <xf numFmtId="49" fontId="3" fillId="7" borderId="17" xfId="2" applyNumberFormat="1" applyFill="1" applyBorder="1">
      <alignment vertical="center"/>
    </xf>
    <xf numFmtId="0" fontId="3" fillId="7" borderId="17" xfId="2" applyFill="1" applyBorder="1">
      <alignment vertical="center"/>
    </xf>
    <xf numFmtId="0" fontId="3" fillId="7" borderId="18" xfId="2" applyFill="1" applyBorder="1">
      <alignment vertical="center"/>
    </xf>
    <xf numFmtId="0" fontId="3" fillId="7" borderId="18" xfId="2" applyFill="1" applyBorder="1" applyAlignment="1">
      <alignment vertical="center" wrapText="1"/>
    </xf>
    <xf numFmtId="0" fontId="3" fillId="7" borderId="19" xfId="2" applyFill="1" applyBorder="1">
      <alignment vertical="center"/>
    </xf>
    <xf numFmtId="49" fontId="3" fillId="2" borderId="9" xfId="1" applyNumberFormat="1" applyBorder="1">
      <alignment vertical="center"/>
    </xf>
    <xf numFmtId="0" fontId="3" fillId="2" borderId="9" xfId="1" applyBorder="1">
      <alignment vertical="center"/>
    </xf>
    <xf numFmtId="0" fontId="5" fillId="5" borderId="25" xfId="4" applyFont="1" applyBorder="1" applyAlignment="1">
      <alignment horizontal="center" vertical="center"/>
    </xf>
    <xf numFmtId="0" fontId="5" fillId="5" borderId="25" xfId="4" applyFont="1" applyBorder="1" applyAlignment="1">
      <alignment horizontal="center" vertical="center" wrapText="1"/>
    </xf>
    <xf numFmtId="0" fontId="5" fillId="5" borderId="27" xfId="4" applyFont="1" applyBorder="1" applyAlignment="1">
      <alignment horizontal="center" vertical="center"/>
    </xf>
    <xf numFmtId="0" fontId="5" fillId="5" borderId="26" xfId="4" applyFont="1" applyBorder="1" applyAlignment="1">
      <alignment horizontal="center" vertical="center"/>
    </xf>
    <xf numFmtId="38" fontId="3" fillId="7" borderId="1" xfId="1" applyNumberFormat="1" applyFill="1" applyBorder="1">
      <alignment vertical="center"/>
    </xf>
    <xf numFmtId="38" fontId="3" fillId="7" borderId="2" xfId="1" applyNumberFormat="1" applyFill="1" applyBorder="1">
      <alignment vertical="center"/>
    </xf>
    <xf numFmtId="38" fontId="3" fillId="7" borderId="3" xfId="1" applyNumberFormat="1" applyFill="1" applyBorder="1">
      <alignment vertical="center"/>
    </xf>
    <xf numFmtId="0" fontId="3" fillId="2" borderId="9" xfId="1" applyFont="1" applyBorder="1">
      <alignment vertical="center"/>
    </xf>
    <xf numFmtId="0" fontId="3" fillId="7" borderId="21" xfId="2" applyFont="1" applyFill="1" applyBorder="1">
      <alignment vertical="center"/>
    </xf>
    <xf numFmtId="49" fontId="3" fillId="2" borderId="9" xfId="1" applyNumberFormat="1" applyFont="1" applyBorder="1">
      <alignment vertical="center"/>
    </xf>
    <xf numFmtId="0" fontId="0" fillId="0" borderId="31" xfId="0" applyBorder="1" applyAlignment="1">
      <alignment horizontal="center" vertical="center"/>
    </xf>
    <xf numFmtId="0" fontId="5" fillId="5" borderId="32" xfId="4" applyFont="1" applyBorder="1" applyAlignment="1">
      <alignment horizontal="center" vertical="center" wrapText="1"/>
    </xf>
    <xf numFmtId="0" fontId="3" fillId="2" borderId="33" xfId="1" applyBorder="1">
      <alignment vertical="center"/>
    </xf>
    <xf numFmtId="0" fontId="3" fillId="2" borderId="34" xfId="1" applyBorder="1">
      <alignment vertical="center"/>
    </xf>
    <xf numFmtId="0" fontId="3" fillId="7" borderId="35" xfId="2" applyFill="1" applyBorder="1">
      <alignment vertical="center"/>
    </xf>
    <xf numFmtId="0" fontId="3" fillId="7" borderId="34" xfId="2" applyFill="1" applyBorder="1">
      <alignment vertical="center"/>
    </xf>
    <xf numFmtId="177" fontId="5" fillId="5" borderId="24" xfId="4" applyNumberFormat="1" applyFont="1" applyBorder="1" applyAlignment="1">
      <alignment horizontal="center" vertical="top"/>
    </xf>
    <xf numFmtId="177" fontId="7" fillId="4" borderId="24" xfId="3" applyNumberFormat="1" applyFont="1" applyBorder="1" applyAlignment="1">
      <alignment horizontal="center" vertical="top"/>
    </xf>
    <xf numFmtId="177" fontId="7" fillId="4" borderId="25" xfId="3" applyNumberFormat="1" applyFont="1" applyBorder="1" applyAlignment="1">
      <alignment horizontal="center" vertical="top"/>
    </xf>
    <xf numFmtId="177" fontId="7" fillId="4" borderId="26" xfId="3" applyNumberFormat="1" applyFont="1" applyBorder="1" applyAlignment="1">
      <alignment horizontal="center" vertical="top"/>
    </xf>
    <xf numFmtId="38" fontId="3" fillId="6" borderId="1" xfId="1" applyNumberFormat="1" applyFill="1" applyBorder="1">
      <alignment vertical="center"/>
    </xf>
    <xf numFmtId="38" fontId="3" fillId="6" borderId="2" xfId="1" applyNumberFormat="1" applyFill="1" applyBorder="1">
      <alignment vertical="center"/>
    </xf>
    <xf numFmtId="38" fontId="3" fillId="2" borderId="34" xfId="1" applyNumberFormat="1" applyBorder="1" applyAlignment="1">
      <alignment horizontal="center" vertical="center"/>
    </xf>
    <xf numFmtId="38" fontId="3" fillId="2" borderId="34" xfId="1" applyNumberFormat="1" applyBorder="1">
      <alignment vertical="center"/>
    </xf>
    <xf numFmtId="38" fontId="3" fillId="2" borderId="38" xfId="1" applyNumberFormat="1" applyBorder="1">
      <alignment vertical="center"/>
    </xf>
    <xf numFmtId="38" fontId="3" fillId="2" borderId="33" xfId="1" applyNumberFormat="1" applyBorder="1">
      <alignment vertical="center"/>
    </xf>
    <xf numFmtId="38" fontId="3" fillId="2" borderId="18" xfId="1" applyNumberFormat="1" applyBorder="1">
      <alignment vertical="center"/>
    </xf>
    <xf numFmtId="38" fontId="3" fillId="7" borderId="34" xfId="1" applyNumberFormat="1" applyFill="1" applyBorder="1">
      <alignment vertical="center"/>
    </xf>
    <xf numFmtId="38" fontId="3" fillId="2" borderId="15" xfId="1" applyNumberFormat="1" applyBorder="1">
      <alignment vertical="center"/>
    </xf>
    <xf numFmtId="38" fontId="0" fillId="2" borderId="6" xfId="1" applyNumberFormat="1" applyFont="1" applyBorder="1">
      <alignment vertical="center"/>
    </xf>
    <xf numFmtId="38" fontId="3" fillId="7" borderId="8" xfId="1" applyNumberFormat="1" applyFill="1" applyBorder="1">
      <alignment vertical="center"/>
    </xf>
    <xf numFmtId="38" fontId="3" fillId="7" borderId="9" xfId="1" applyNumberFormat="1" applyFill="1" applyBorder="1">
      <alignment vertical="center"/>
    </xf>
    <xf numFmtId="38" fontId="3" fillId="7" borderId="10" xfId="1" applyNumberFormat="1" applyFill="1" applyBorder="1">
      <alignment vertical="center"/>
    </xf>
    <xf numFmtId="38" fontId="3" fillId="7" borderId="1" xfId="1" applyNumberFormat="1" applyFill="1" applyBorder="1" applyAlignment="1">
      <alignment horizontal="center" vertical="center"/>
    </xf>
    <xf numFmtId="38" fontId="3" fillId="7" borderId="2" xfId="1" applyNumberFormat="1" applyFill="1" applyBorder="1" applyAlignment="1">
      <alignment horizontal="center" vertical="center"/>
    </xf>
    <xf numFmtId="38" fontId="3" fillId="7" borderId="34" xfId="1" applyNumberFormat="1" applyFill="1" applyBorder="1" applyAlignment="1">
      <alignment horizontal="center" vertical="center"/>
    </xf>
    <xf numFmtId="38" fontId="3" fillId="7" borderId="5" xfId="1" applyNumberFormat="1" applyFill="1" applyBorder="1">
      <alignment vertical="center"/>
    </xf>
    <xf numFmtId="38" fontId="3" fillId="7" borderId="6" xfId="1" applyNumberFormat="1" applyFill="1" applyBorder="1">
      <alignment vertical="center"/>
    </xf>
    <xf numFmtId="38" fontId="3" fillId="7" borderId="38" xfId="1" applyNumberFormat="1" applyFill="1" applyBorder="1">
      <alignment vertical="center"/>
    </xf>
    <xf numFmtId="38" fontId="3" fillId="7" borderId="5" xfId="1" applyNumberFormat="1" applyFill="1" applyBorder="1" applyAlignment="1">
      <alignment horizontal="center" vertical="center"/>
    </xf>
    <xf numFmtId="38" fontId="3" fillId="7" borderId="6" xfId="1" applyNumberFormat="1" applyFill="1" applyBorder="1" applyAlignment="1">
      <alignment horizontal="center" vertical="center"/>
    </xf>
    <xf numFmtId="38" fontId="3" fillId="7" borderId="7" xfId="1" applyNumberFormat="1" applyFill="1" applyBorder="1" applyAlignment="1">
      <alignment horizontal="center" vertical="center"/>
    </xf>
    <xf numFmtId="38" fontId="3" fillId="7" borderId="33" xfId="1" applyNumberFormat="1" applyFill="1" applyBorder="1">
      <alignment vertical="center"/>
    </xf>
    <xf numFmtId="38" fontId="3" fillId="7" borderId="8" xfId="1" applyNumberFormat="1" applyFill="1" applyBorder="1" applyProtection="1">
      <alignment vertical="center"/>
      <protection locked="0"/>
    </xf>
    <xf numFmtId="38" fontId="3" fillId="7" borderId="9" xfId="1" applyNumberFormat="1" applyFill="1" applyBorder="1" applyProtection="1">
      <alignment vertical="center"/>
      <protection locked="0"/>
    </xf>
    <xf numFmtId="38" fontId="0" fillId="7" borderId="6" xfId="1" applyNumberFormat="1" applyFont="1" applyFill="1" applyBorder="1">
      <alignment vertical="center"/>
    </xf>
    <xf numFmtId="38" fontId="3" fillId="7" borderId="15" xfId="1" applyNumberFormat="1" applyFill="1" applyBorder="1">
      <alignment vertical="center"/>
    </xf>
    <xf numFmtId="38" fontId="3" fillId="7" borderId="12" xfId="1" applyNumberFormat="1" applyFill="1" applyBorder="1">
      <alignment vertical="center"/>
    </xf>
    <xf numFmtId="38" fontId="3" fillId="7" borderId="13" xfId="1" applyNumberFormat="1" applyFill="1" applyBorder="1" applyAlignment="1">
      <alignment horizontal="center" vertical="center"/>
    </xf>
    <xf numFmtId="0" fontId="3" fillId="2" borderId="10" xfId="1" applyBorder="1">
      <alignment vertical="center"/>
    </xf>
    <xf numFmtId="0" fontId="0" fillId="6" borderId="3" xfId="1" applyFont="1" applyFill="1" applyBorder="1" applyAlignment="1">
      <alignment horizontal="right" vertical="center"/>
    </xf>
    <xf numFmtId="0" fontId="3" fillId="6" borderId="3" xfId="1" applyFill="1" applyBorder="1">
      <alignment vertical="center"/>
    </xf>
    <xf numFmtId="0" fontId="3" fillId="2" borderId="7" xfId="1" applyBorder="1">
      <alignment vertical="center"/>
    </xf>
    <xf numFmtId="0" fontId="3" fillId="2" borderId="37" xfId="1" applyBorder="1">
      <alignment vertical="center"/>
    </xf>
    <xf numFmtId="0" fontId="0" fillId="6" borderId="16" xfId="1" applyFont="1" applyFill="1" applyBorder="1">
      <alignment vertical="center"/>
    </xf>
    <xf numFmtId="0" fontId="3" fillId="7" borderId="22" xfId="2" applyFill="1" applyBorder="1">
      <alignment vertical="center"/>
    </xf>
    <xf numFmtId="0" fontId="3" fillId="7" borderId="7" xfId="2" applyFill="1" applyBorder="1">
      <alignment vertical="center"/>
    </xf>
    <xf numFmtId="0" fontId="3" fillId="7" borderId="37" xfId="2" applyFill="1" applyBorder="1">
      <alignment vertical="center"/>
    </xf>
    <xf numFmtId="0" fontId="3" fillId="7" borderId="10" xfId="2" applyFill="1" applyBorder="1">
      <alignment vertical="center"/>
    </xf>
    <xf numFmtId="38" fontId="3" fillId="8" borderId="17" xfId="1" applyNumberFormat="1" applyFill="1" applyBorder="1" applyProtection="1">
      <alignment vertical="center"/>
      <protection locked="0"/>
    </xf>
    <xf numFmtId="0" fontId="0" fillId="2" borderId="3" xfId="1" applyFont="1" applyBorder="1">
      <alignment vertical="center"/>
    </xf>
    <xf numFmtId="0" fontId="0" fillId="2" borderId="10" xfId="1" applyFont="1" applyBorder="1">
      <alignment vertical="center"/>
    </xf>
    <xf numFmtId="0" fontId="3" fillId="7" borderId="39" xfId="2" applyFill="1" applyBorder="1" applyAlignment="1">
      <alignment horizontal="center" vertical="center"/>
    </xf>
    <xf numFmtId="0" fontId="3" fillId="7" borderId="36" xfId="2" applyFill="1" applyBorder="1" applyAlignment="1">
      <alignment horizontal="center" vertical="center"/>
    </xf>
    <xf numFmtId="0" fontId="3" fillId="7" borderId="18" xfId="2" applyFill="1" applyBorder="1" applyAlignment="1">
      <alignment horizontal="center" vertical="center"/>
    </xf>
    <xf numFmtId="0" fontId="0" fillId="2" borderId="39" xfId="1" applyFont="1" applyBorder="1" applyAlignment="1">
      <alignment horizontal="left" vertical="top" wrapText="1"/>
    </xf>
    <xf numFmtId="0" fontId="3" fillId="2" borderId="36" xfId="1" applyBorder="1" applyAlignment="1">
      <alignment horizontal="left" vertical="top"/>
    </xf>
    <xf numFmtId="0" fontId="3" fillId="2" borderId="18" xfId="1" applyBorder="1" applyAlignment="1">
      <alignment horizontal="left" vertical="top"/>
    </xf>
    <xf numFmtId="176" fontId="6" fillId="5" borderId="28" xfId="4" applyNumberFormat="1" applyFont="1" applyBorder="1" applyAlignment="1">
      <alignment horizontal="center" vertical="center"/>
    </xf>
    <xf numFmtId="176" fontId="6" fillId="5" borderId="29" xfId="4" applyNumberFormat="1" applyFont="1" applyBorder="1" applyAlignment="1">
      <alignment horizontal="center" vertical="center"/>
    </xf>
    <xf numFmtId="176" fontId="6" fillId="5" borderId="30" xfId="4" applyNumberFormat="1" applyFont="1" applyBorder="1" applyAlignment="1">
      <alignment horizontal="center" vertical="center"/>
    </xf>
    <xf numFmtId="0" fontId="7" fillId="4" borderId="28" xfId="3" applyFont="1" applyBorder="1" applyAlignment="1">
      <alignment horizontal="center" vertical="center"/>
    </xf>
    <xf numFmtId="0" fontId="7" fillId="4" borderId="29" xfId="3" applyFont="1" applyBorder="1" applyAlignment="1">
      <alignment horizontal="center" vertical="center"/>
    </xf>
    <xf numFmtId="0" fontId="7" fillId="4" borderId="30" xfId="3" applyFont="1" applyBorder="1" applyAlignment="1">
      <alignment horizontal="center" vertical="center"/>
    </xf>
  </cellXfs>
  <cellStyles count="5">
    <cellStyle name="20% - アクセント 1" xfId="1" builtinId="30"/>
    <cellStyle name="20% - アクセント 2" xfId="2" builtinId="34"/>
    <cellStyle name="20% - アクセント 6" xfId="3" builtinId="50"/>
    <cellStyle name="標準" xfId="0" builtinId="0"/>
    <cellStyle name="良い" xfId="4" builtinId="2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77"/>
  <sheetViews>
    <sheetView tabSelected="1" topLeftCell="A70" zoomScaleNormal="100" workbookViewId="0">
      <selection activeCell="A77" sqref="A77"/>
    </sheetView>
  </sheetViews>
  <sheetFormatPr defaultRowHeight="13.5" outlineLevelCol="1" x14ac:dyDescent="0.15"/>
  <cols>
    <col min="2" max="3" width="15.125" customWidth="1"/>
    <col min="4" max="4" width="25.25" bestFit="1" customWidth="1"/>
    <col min="5" max="5" width="9.125" hidden="1" customWidth="1" outlineLevel="1"/>
    <col min="6" max="6" width="1.875" hidden="1" customWidth="1" outlineLevel="1"/>
    <col min="7" max="7" width="62.75" hidden="1" customWidth="1" outlineLevel="1"/>
    <col min="8" max="8" width="9.125" hidden="1" customWidth="1" outlineLevel="1"/>
    <col min="9" max="9" width="1.875" hidden="1" customWidth="1" outlineLevel="1"/>
    <col min="10" max="10" width="62.75" hidden="1" customWidth="1" outlineLevel="1"/>
    <col min="11" max="11" width="9.125" hidden="1" customWidth="1" outlineLevel="1"/>
    <col min="12" max="12" width="1.875" hidden="1" customWidth="1" outlineLevel="1"/>
    <col min="13" max="13" width="62.75" hidden="1" customWidth="1" outlineLevel="1"/>
    <col min="14" max="14" width="9.125" customWidth="1" collapsed="1"/>
    <col min="15" max="15" width="1.875" hidden="1" customWidth="1"/>
    <col min="16" max="16" width="15.75" customWidth="1"/>
    <col min="17" max="17" width="18.625" customWidth="1"/>
    <col min="18" max="83" width="8.875" customWidth="1"/>
  </cols>
  <sheetData>
    <row r="1" spans="2:84" ht="22.5" customHeight="1" thickBot="1" x14ac:dyDescent="0.2">
      <c r="B1" s="1" t="s">
        <v>87</v>
      </c>
      <c r="C1" t="s">
        <v>89</v>
      </c>
    </row>
    <row r="2" spans="2:84" ht="21.75" thickBot="1" x14ac:dyDescent="0.2">
      <c r="B2" s="64" t="s">
        <v>88</v>
      </c>
      <c r="C2" t="s">
        <v>90</v>
      </c>
      <c r="R2" s="125" t="s">
        <v>64</v>
      </c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7"/>
      <c r="AD2" s="122" t="s">
        <v>63</v>
      </c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4"/>
    </row>
    <row r="3" spans="2:84" s="1" customFormat="1" ht="33.75" customHeight="1" thickBot="1" x14ac:dyDescent="0.2">
      <c r="B3" s="54" t="s">
        <v>0</v>
      </c>
      <c r="C3" s="54" t="s">
        <v>94</v>
      </c>
      <c r="D3" s="54" t="s">
        <v>1</v>
      </c>
      <c r="E3" s="54" t="s">
        <v>78</v>
      </c>
      <c r="F3" s="55" t="s">
        <v>65</v>
      </c>
      <c r="G3" s="65" t="s">
        <v>91</v>
      </c>
      <c r="H3" s="54" t="s">
        <v>78</v>
      </c>
      <c r="I3" s="55" t="s">
        <v>65</v>
      </c>
      <c r="J3" s="65" t="s">
        <v>91</v>
      </c>
      <c r="K3" s="54" t="s">
        <v>78</v>
      </c>
      <c r="L3" s="55" t="s">
        <v>65</v>
      </c>
      <c r="M3" s="65" t="s">
        <v>91</v>
      </c>
      <c r="N3" s="54" t="s">
        <v>78</v>
      </c>
      <c r="O3" s="55" t="s">
        <v>65</v>
      </c>
      <c r="P3" s="65" t="s">
        <v>91</v>
      </c>
      <c r="Q3" s="57" t="s">
        <v>2</v>
      </c>
      <c r="R3" s="71">
        <f t="shared" ref="R3:AC3" si="0">S3-7</f>
        <v>41974</v>
      </c>
      <c r="S3" s="72">
        <f t="shared" si="0"/>
        <v>41981</v>
      </c>
      <c r="T3" s="72">
        <f t="shared" si="0"/>
        <v>41988</v>
      </c>
      <c r="U3" s="72">
        <f t="shared" si="0"/>
        <v>41995</v>
      </c>
      <c r="V3" s="72">
        <f t="shared" si="0"/>
        <v>42002</v>
      </c>
      <c r="W3" s="72">
        <f t="shared" si="0"/>
        <v>42009</v>
      </c>
      <c r="X3" s="72">
        <f t="shared" si="0"/>
        <v>42016</v>
      </c>
      <c r="Y3" s="72">
        <f t="shared" si="0"/>
        <v>42023</v>
      </c>
      <c r="Z3" s="72">
        <f t="shared" si="0"/>
        <v>42030</v>
      </c>
      <c r="AA3" s="72">
        <f t="shared" si="0"/>
        <v>42037</v>
      </c>
      <c r="AB3" s="72">
        <f t="shared" si="0"/>
        <v>42044</v>
      </c>
      <c r="AC3" s="73">
        <f t="shared" si="0"/>
        <v>42051</v>
      </c>
      <c r="AD3" s="70">
        <v>42058</v>
      </c>
      <c r="AE3" s="70">
        <f>AD3+7</f>
        <v>42065</v>
      </c>
      <c r="AF3" s="70">
        <f>AE3+7</f>
        <v>42072</v>
      </c>
      <c r="AG3" s="70">
        <f t="shared" ref="AG3:CD3" si="1">AF3+7</f>
        <v>42079</v>
      </c>
      <c r="AH3" s="70">
        <f t="shared" si="1"/>
        <v>42086</v>
      </c>
      <c r="AI3" s="70">
        <f t="shared" si="1"/>
        <v>42093</v>
      </c>
      <c r="AJ3" s="70">
        <f t="shared" si="1"/>
        <v>42100</v>
      </c>
      <c r="AK3" s="70">
        <f t="shared" si="1"/>
        <v>42107</v>
      </c>
      <c r="AL3" s="70">
        <f t="shared" si="1"/>
        <v>42114</v>
      </c>
      <c r="AM3" s="70">
        <f t="shared" si="1"/>
        <v>42121</v>
      </c>
      <c r="AN3" s="70">
        <f t="shared" si="1"/>
        <v>42128</v>
      </c>
      <c r="AO3" s="70">
        <f t="shared" si="1"/>
        <v>42135</v>
      </c>
      <c r="AP3" s="70">
        <f t="shared" si="1"/>
        <v>42142</v>
      </c>
      <c r="AQ3" s="70">
        <f t="shared" si="1"/>
        <v>42149</v>
      </c>
      <c r="AR3" s="70">
        <f t="shared" si="1"/>
        <v>42156</v>
      </c>
      <c r="AS3" s="70">
        <f t="shared" si="1"/>
        <v>42163</v>
      </c>
      <c r="AT3" s="70">
        <f t="shared" si="1"/>
        <v>42170</v>
      </c>
      <c r="AU3" s="70">
        <f t="shared" si="1"/>
        <v>42177</v>
      </c>
      <c r="AV3" s="70">
        <f t="shared" si="1"/>
        <v>42184</v>
      </c>
      <c r="AW3" s="70">
        <f t="shared" si="1"/>
        <v>42191</v>
      </c>
      <c r="AX3" s="70">
        <f t="shared" si="1"/>
        <v>42198</v>
      </c>
      <c r="AY3" s="70">
        <f t="shared" si="1"/>
        <v>42205</v>
      </c>
      <c r="AZ3" s="70">
        <f t="shared" si="1"/>
        <v>42212</v>
      </c>
      <c r="BA3" s="70">
        <f t="shared" si="1"/>
        <v>42219</v>
      </c>
      <c r="BB3" s="70">
        <f t="shared" si="1"/>
        <v>42226</v>
      </c>
      <c r="BC3" s="70">
        <f t="shared" si="1"/>
        <v>42233</v>
      </c>
      <c r="BD3" s="70">
        <f t="shared" si="1"/>
        <v>42240</v>
      </c>
      <c r="BE3" s="70">
        <f t="shared" si="1"/>
        <v>42247</v>
      </c>
      <c r="BF3" s="70">
        <f t="shared" si="1"/>
        <v>42254</v>
      </c>
      <c r="BG3" s="70">
        <f t="shared" si="1"/>
        <v>42261</v>
      </c>
      <c r="BH3" s="70">
        <f t="shared" si="1"/>
        <v>42268</v>
      </c>
      <c r="BI3" s="70">
        <f t="shared" si="1"/>
        <v>42275</v>
      </c>
      <c r="BJ3" s="70">
        <f t="shared" si="1"/>
        <v>42282</v>
      </c>
      <c r="BK3" s="70">
        <f t="shared" si="1"/>
        <v>42289</v>
      </c>
      <c r="BL3" s="70">
        <f t="shared" si="1"/>
        <v>42296</v>
      </c>
      <c r="BM3" s="70">
        <f t="shared" si="1"/>
        <v>42303</v>
      </c>
      <c r="BN3" s="70">
        <f t="shared" si="1"/>
        <v>42310</v>
      </c>
      <c r="BO3" s="70">
        <f t="shared" si="1"/>
        <v>42317</v>
      </c>
      <c r="BP3" s="70">
        <f t="shared" si="1"/>
        <v>42324</v>
      </c>
      <c r="BQ3" s="70">
        <f t="shared" si="1"/>
        <v>42331</v>
      </c>
      <c r="BR3" s="70">
        <f t="shared" si="1"/>
        <v>42338</v>
      </c>
      <c r="BS3" s="70">
        <f t="shared" si="1"/>
        <v>42345</v>
      </c>
      <c r="BT3" s="70">
        <f t="shared" si="1"/>
        <v>42352</v>
      </c>
      <c r="BU3" s="70">
        <f t="shared" si="1"/>
        <v>42359</v>
      </c>
      <c r="BV3" s="70">
        <f t="shared" si="1"/>
        <v>42366</v>
      </c>
      <c r="BW3" s="70">
        <f t="shared" si="1"/>
        <v>42373</v>
      </c>
      <c r="BX3" s="70">
        <f t="shared" si="1"/>
        <v>42380</v>
      </c>
      <c r="BY3" s="70">
        <f t="shared" si="1"/>
        <v>42387</v>
      </c>
      <c r="BZ3" s="70">
        <f t="shared" si="1"/>
        <v>42394</v>
      </c>
      <c r="CA3" s="70">
        <f t="shared" si="1"/>
        <v>42401</v>
      </c>
      <c r="CB3" s="70">
        <f t="shared" si="1"/>
        <v>42408</v>
      </c>
      <c r="CC3" s="70">
        <f t="shared" si="1"/>
        <v>42415</v>
      </c>
      <c r="CD3" s="70">
        <f t="shared" si="1"/>
        <v>42422</v>
      </c>
      <c r="CE3" s="57" t="s">
        <v>4</v>
      </c>
      <c r="CF3" s="56" t="s">
        <v>5</v>
      </c>
    </row>
    <row r="4" spans="2:84" ht="30" customHeight="1" thickTop="1" x14ac:dyDescent="0.15">
      <c r="B4" s="63" t="s">
        <v>74</v>
      </c>
      <c r="C4" s="63"/>
      <c r="D4" s="61" t="s">
        <v>82</v>
      </c>
      <c r="E4" s="53" t="s">
        <v>79</v>
      </c>
      <c r="F4" s="53">
        <v>1</v>
      </c>
      <c r="G4" s="119" t="s">
        <v>95</v>
      </c>
      <c r="H4" s="53" t="s">
        <v>79</v>
      </c>
      <c r="I4" s="53">
        <v>1</v>
      </c>
      <c r="J4" s="119" t="s">
        <v>95</v>
      </c>
      <c r="K4" s="53" t="s">
        <v>79</v>
      </c>
      <c r="L4" s="53">
        <v>1</v>
      </c>
      <c r="M4" s="119" t="s">
        <v>95</v>
      </c>
      <c r="N4" s="53" t="s">
        <v>79</v>
      </c>
      <c r="O4" s="53">
        <v>1</v>
      </c>
      <c r="P4" s="119" t="s">
        <v>95</v>
      </c>
      <c r="Q4" s="103" t="s">
        <v>3</v>
      </c>
      <c r="R4" s="16">
        <v>100</v>
      </c>
      <c r="S4" s="17">
        <v>100</v>
      </c>
      <c r="T4" s="17">
        <v>100</v>
      </c>
      <c r="U4" s="17">
        <v>100</v>
      </c>
      <c r="V4" s="17">
        <v>110</v>
      </c>
      <c r="W4" s="17">
        <v>120</v>
      </c>
      <c r="X4" s="17">
        <v>120</v>
      </c>
      <c r="Y4" s="17">
        <v>120</v>
      </c>
      <c r="Z4" s="17">
        <v>100</v>
      </c>
      <c r="AA4" s="17">
        <v>100</v>
      </c>
      <c r="AB4" s="17">
        <v>90</v>
      </c>
      <c r="AC4" s="18">
        <v>80</v>
      </c>
      <c r="AD4" s="16">
        <v>80</v>
      </c>
      <c r="AE4" s="17">
        <v>80</v>
      </c>
      <c r="AF4" s="17">
        <v>80</v>
      </c>
      <c r="AG4" s="17">
        <v>80</v>
      </c>
      <c r="AH4" s="17">
        <v>80</v>
      </c>
      <c r="AI4" s="17">
        <v>80</v>
      </c>
      <c r="AJ4" s="17">
        <v>80</v>
      </c>
      <c r="AK4" s="17">
        <v>80</v>
      </c>
      <c r="AL4" s="17">
        <v>80</v>
      </c>
      <c r="AM4" s="17">
        <v>80</v>
      </c>
      <c r="AN4" s="17">
        <v>80</v>
      </c>
      <c r="AO4" s="17">
        <v>80</v>
      </c>
      <c r="AP4" s="17">
        <v>80</v>
      </c>
      <c r="AQ4" s="17">
        <v>80</v>
      </c>
      <c r="AR4" s="17">
        <v>80</v>
      </c>
      <c r="AS4" s="17">
        <v>80</v>
      </c>
      <c r="AT4" s="17">
        <v>80</v>
      </c>
      <c r="AU4" s="17">
        <v>80</v>
      </c>
      <c r="AV4" s="17">
        <v>80</v>
      </c>
      <c r="AW4" s="17">
        <v>80</v>
      </c>
      <c r="AX4" s="17">
        <v>80</v>
      </c>
      <c r="AY4" s="17">
        <v>80</v>
      </c>
      <c r="AZ4" s="17">
        <v>80</v>
      </c>
      <c r="BA4" s="17">
        <v>80</v>
      </c>
      <c r="BB4" s="17">
        <v>80</v>
      </c>
      <c r="BC4" s="17">
        <v>80</v>
      </c>
      <c r="BD4" s="17">
        <v>80</v>
      </c>
      <c r="BE4" s="17">
        <v>80</v>
      </c>
      <c r="BF4" s="17">
        <v>80</v>
      </c>
      <c r="BG4" s="17">
        <v>80</v>
      </c>
      <c r="BH4" s="17">
        <v>80</v>
      </c>
      <c r="BI4" s="17">
        <v>80</v>
      </c>
      <c r="BJ4" s="17">
        <v>80</v>
      </c>
      <c r="BK4" s="17">
        <v>80</v>
      </c>
      <c r="BL4" s="17">
        <v>80</v>
      </c>
      <c r="BM4" s="17">
        <v>80</v>
      </c>
      <c r="BN4" s="17">
        <v>80</v>
      </c>
      <c r="BO4" s="17">
        <v>80</v>
      </c>
      <c r="BP4" s="17">
        <v>80</v>
      </c>
      <c r="BQ4" s="17">
        <v>80</v>
      </c>
      <c r="BR4" s="17">
        <v>80</v>
      </c>
      <c r="BS4" s="17">
        <v>80</v>
      </c>
      <c r="BT4" s="17">
        <v>80</v>
      </c>
      <c r="BU4" s="17">
        <v>80</v>
      </c>
      <c r="BV4" s="17">
        <v>80</v>
      </c>
      <c r="BW4" s="17">
        <v>80</v>
      </c>
      <c r="BX4" s="17">
        <v>80</v>
      </c>
      <c r="BY4" s="17">
        <v>80</v>
      </c>
      <c r="BZ4" s="17">
        <v>80</v>
      </c>
      <c r="CA4" s="17">
        <v>80</v>
      </c>
      <c r="CB4" s="17">
        <v>80</v>
      </c>
      <c r="CC4" s="17">
        <v>80</v>
      </c>
      <c r="CD4" s="17">
        <v>80</v>
      </c>
      <c r="CE4" s="18">
        <f>SUM(AD4:CD4)</f>
        <v>4240</v>
      </c>
      <c r="CF4" s="21" t="s">
        <v>66</v>
      </c>
    </row>
    <row r="5" spans="2:84" ht="30" customHeight="1" x14ac:dyDescent="0.15">
      <c r="B5" s="2"/>
      <c r="C5" s="2"/>
      <c r="D5" s="3"/>
      <c r="E5" s="3"/>
      <c r="F5" s="3"/>
      <c r="G5" s="120"/>
      <c r="H5" s="3"/>
      <c r="I5" s="3"/>
      <c r="J5" s="120"/>
      <c r="K5" s="3"/>
      <c r="L5" s="3"/>
      <c r="M5" s="120"/>
      <c r="N5" s="3"/>
      <c r="O5" s="3"/>
      <c r="P5" s="120"/>
      <c r="Q5" s="114" t="s">
        <v>96</v>
      </c>
      <c r="R5" s="5" t="s">
        <v>6</v>
      </c>
      <c r="S5" s="6" t="s">
        <v>6</v>
      </c>
      <c r="T5" s="6" t="s">
        <v>6</v>
      </c>
      <c r="U5" s="6" t="s">
        <v>6</v>
      </c>
      <c r="V5" s="6" t="s">
        <v>6</v>
      </c>
      <c r="W5" s="6" t="s">
        <v>6</v>
      </c>
      <c r="X5" s="6" t="s">
        <v>6</v>
      </c>
      <c r="Y5" s="6" t="s">
        <v>6</v>
      </c>
      <c r="Z5" s="6" t="s">
        <v>6</v>
      </c>
      <c r="AA5" s="6" t="s">
        <v>6</v>
      </c>
      <c r="AB5" s="6" t="s">
        <v>6</v>
      </c>
      <c r="AC5" s="76" t="s">
        <v>6</v>
      </c>
      <c r="AD5" s="7"/>
      <c r="AE5" s="8"/>
      <c r="AF5" s="8"/>
      <c r="AG5" s="8">
        <v>200</v>
      </c>
      <c r="AH5" s="8"/>
      <c r="AI5" s="8"/>
      <c r="AJ5" s="8"/>
      <c r="AK5" s="8">
        <v>300</v>
      </c>
      <c r="AL5" s="8">
        <v>400</v>
      </c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9">
        <f>SUM(AD5:CD5)</f>
        <v>900</v>
      </c>
      <c r="CF5" s="10" t="s">
        <v>67</v>
      </c>
    </row>
    <row r="6" spans="2:84" ht="30" customHeight="1" x14ac:dyDescent="0.15">
      <c r="B6" s="2"/>
      <c r="C6" s="2"/>
      <c r="D6" s="3"/>
      <c r="E6" s="3"/>
      <c r="F6" s="3"/>
      <c r="G6" s="120"/>
      <c r="H6" s="3"/>
      <c r="I6" s="3"/>
      <c r="J6" s="120"/>
      <c r="K6" s="3"/>
      <c r="L6" s="3"/>
      <c r="M6" s="120"/>
      <c r="N6" s="3"/>
      <c r="O6" s="3"/>
      <c r="P6" s="120"/>
      <c r="Q6" s="114" t="s">
        <v>97</v>
      </c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7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9"/>
      <c r="CF6" s="10"/>
    </row>
    <row r="7" spans="2:84" ht="30" customHeight="1" x14ac:dyDescent="0.15">
      <c r="B7" s="2"/>
      <c r="C7" s="2"/>
      <c r="D7" s="3"/>
      <c r="E7" s="3"/>
      <c r="F7" s="3"/>
      <c r="G7" s="120"/>
      <c r="H7" s="3"/>
      <c r="I7" s="3"/>
      <c r="J7" s="120"/>
      <c r="K7" s="3"/>
      <c r="L7" s="3"/>
      <c r="M7" s="120"/>
      <c r="N7" s="3"/>
      <c r="O7" s="3"/>
      <c r="P7" s="120"/>
      <c r="Q7" s="104" t="s">
        <v>92</v>
      </c>
      <c r="R7" s="5"/>
      <c r="S7" s="6"/>
      <c r="T7" s="6"/>
      <c r="U7" s="6"/>
      <c r="V7" s="6"/>
      <c r="W7" s="6"/>
      <c r="X7" s="6"/>
      <c r="Y7" s="6"/>
      <c r="Z7" s="6"/>
      <c r="AA7" s="6"/>
      <c r="AB7" s="6"/>
      <c r="AC7" s="76"/>
      <c r="AD7" s="74"/>
      <c r="AE7" s="75"/>
      <c r="AF7" s="75"/>
      <c r="AG7" s="75">
        <v>50</v>
      </c>
      <c r="AH7" s="75"/>
      <c r="AI7" s="75"/>
      <c r="AJ7" s="75"/>
      <c r="AK7" s="75"/>
      <c r="AL7" s="75"/>
      <c r="AM7" s="75">
        <v>100</v>
      </c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9"/>
      <c r="CF7" s="10"/>
    </row>
    <row r="8" spans="2:84" ht="30" customHeight="1" x14ac:dyDescent="0.15">
      <c r="B8" s="2"/>
      <c r="C8" s="2"/>
      <c r="D8" s="3"/>
      <c r="E8" s="3"/>
      <c r="F8" s="3"/>
      <c r="G8" s="120"/>
      <c r="H8" s="3"/>
      <c r="I8" s="3"/>
      <c r="J8" s="120"/>
      <c r="K8" s="3"/>
      <c r="L8" s="3"/>
      <c r="M8" s="120"/>
      <c r="N8" s="3"/>
      <c r="O8" s="3"/>
      <c r="P8" s="120"/>
      <c r="Q8" s="105" t="s">
        <v>69</v>
      </c>
      <c r="R8" s="7">
        <v>100</v>
      </c>
      <c r="S8" s="8">
        <v>100</v>
      </c>
      <c r="T8" s="8">
        <v>100</v>
      </c>
      <c r="U8" s="8">
        <v>100</v>
      </c>
      <c r="V8" s="8">
        <v>100</v>
      </c>
      <c r="W8" s="8">
        <v>100</v>
      </c>
      <c r="X8" s="8">
        <v>100</v>
      </c>
      <c r="Y8" s="8">
        <v>100</v>
      </c>
      <c r="Z8" s="8">
        <v>100</v>
      </c>
      <c r="AA8" s="8">
        <v>100</v>
      </c>
      <c r="AB8" s="8">
        <v>100</v>
      </c>
      <c r="AC8" s="77">
        <v>100</v>
      </c>
      <c r="AD8" s="33">
        <f>AD4+AD5+AD7</f>
        <v>80</v>
      </c>
      <c r="AE8" s="34">
        <f>AE5+AE4+AE7</f>
        <v>80</v>
      </c>
      <c r="AF8" s="34">
        <f t="shared" ref="AF8:CD8" si="2">AF5+AF4+AF7</f>
        <v>80</v>
      </c>
      <c r="AG8" s="34">
        <f t="shared" si="2"/>
        <v>330</v>
      </c>
      <c r="AH8" s="34">
        <f t="shared" si="2"/>
        <v>80</v>
      </c>
      <c r="AI8" s="34">
        <f t="shared" si="2"/>
        <v>80</v>
      </c>
      <c r="AJ8" s="34">
        <f t="shared" si="2"/>
        <v>80</v>
      </c>
      <c r="AK8" s="34">
        <f t="shared" si="2"/>
        <v>380</v>
      </c>
      <c r="AL8" s="34">
        <f t="shared" si="2"/>
        <v>480</v>
      </c>
      <c r="AM8" s="34">
        <f t="shared" si="2"/>
        <v>180</v>
      </c>
      <c r="AN8" s="34">
        <f t="shared" si="2"/>
        <v>80</v>
      </c>
      <c r="AO8" s="34">
        <f t="shared" si="2"/>
        <v>80</v>
      </c>
      <c r="AP8" s="34">
        <f t="shared" si="2"/>
        <v>80</v>
      </c>
      <c r="AQ8" s="34">
        <f t="shared" si="2"/>
        <v>80</v>
      </c>
      <c r="AR8" s="34">
        <f t="shared" si="2"/>
        <v>80</v>
      </c>
      <c r="AS8" s="34">
        <f t="shared" si="2"/>
        <v>80</v>
      </c>
      <c r="AT8" s="34">
        <f t="shared" si="2"/>
        <v>80</v>
      </c>
      <c r="AU8" s="34">
        <f t="shared" si="2"/>
        <v>80</v>
      </c>
      <c r="AV8" s="34">
        <f t="shared" si="2"/>
        <v>80</v>
      </c>
      <c r="AW8" s="34">
        <f t="shared" si="2"/>
        <v>80</v>
      </c>
      <c r="AX8" s="34">
        <f t="shared" si="2"/>
        <v>80</v>
      </c>
      <c r="AY8" s="34">
        <f t="shared" si="2"/>
        <v>80</v>
      </c>
      <c r="AZ8" s="34">
        <f t="shared" si="2"/>
        <v>80</v>
      </c>
      <c r="BA8" s="34">
        <f t="shared" si="2"/>
        <v>80</v>
      </c>
      <c r="BB8" s="34">
        <f t="shared" si="2"/>
        <v>80</v>
      </c>
      <c r="BC8" s="34">
        <f t="shared" si="2"/>
        <v>80</v>
      </c>
      <c r="BD8" s="34">
        <f t="shared" si="2"/>
        <v>80</v>
      </c>
      <c r="BE8" s="34">
        <f t="shared" si="2"/>
        <v>80</v>
      </c>
      <c r="BF8" s="34">
        <f t="shared" si="2"/>
        <v>80</v>
      </c>
      <c r="BG8" s="34">
        <f t="shared" si="2"/>
        <v>80</v>
      </c>
      <c r="BH8" s="34">
        <f t="shared" si="2"/>
        <v>80</v>
      </c>
      <c r="BI8" s="34">
        <f t="shared" si="2"/>
        <v>80</v>
      </c>
      <c r="BJ8" s="34">
        <f t="shared" si="2"/>
        <v>80</v>
      </c>
      <c r="BK8" s="34">
        <f t="shared" si="2"/>
        <v>80</v>
      </c>
      <c r="BL8" s="34">
        <f t="shared" si="2"/>
        <v>80</v>
      </c>
      <c r="BM8" s="34">
        <f t="shared" si="2"/>
        <v>80</v>
      </c>
      <c r="BN8" s="34">
        <f t="shared" si="2"/>
        <v>80</v>
      </c>
      <c r="BO8" s="34">
        <f t="shared" si="2"/>
        <v>80</v>
      </c>
      <c r="BP8" s="34">
        <f t="shared" si="2"/>
        <v>80</v>
      </c>
      <c r="BQ8" s="34">
        <f t="shared" si="2"/>
        <v>80</v>
      </c>
      <c r="BR8" s="34">
        <f t="shared" si="2"/>
        <v>80</v>
      </c>
      <c r="BS8" s="34">
        <f t="shared" si="2"/>
        <v>80</v>
      </c>
      <c r="BT8" s="34">
        <f t="shared" si="2"/>
        <v>80</v>
      </c>
      <c r="BU8" s="34">
        <f t="shared" si="2"/>
        <v>80</v>
      </c>
      <c r="BV8" s="34">
        <f t="shared" si="2"/>
        <v>80</v>
      </c>
      <c r="BW8" s="34">
        <f t="shared" si="2"/>
        <v>80</v>
      </c>
      <c r="BX8" s="34">
        <f t="shared" si="2"/>
        <v>80</v>
      </c>
      <c r="BY8" s="34">
        <f t="shared" si="2"/>
        <v>80</v>
      </c>
      <c r="BZ8" s="34">
        <f t="shared" si="2"/>
        <v>80</v>
      </c>
      <c r="CA8" s="34">
        <f t="shared" si="2"/>
        <v>80</v>
      </c>
      <c r="CB8" s="34">
        <f t="shared" si="2"/>
        <v>80</v>
      </c>
      <c r="CC8" s="34">
        <f t="shared" si="2"/>
        <v>80</v>
      </c>
      <c r="CD8" s="34">
        <f t="shared" si="2"/>
        <v>80</v>
      </c>
      <c r="CE8" s="9">
        <f>SUM(AD8:CD8)</f>
        <v>5290</v>
      </c>
      <c r="CF8" s="10" t="s">
        <v>67</v>
      </c>
    </row>
    <row r="9" spans="2:84" ht="30" customHeight="1" thickBot="1" x14ac:dyDescent="0.2">
      <c r="B9" s="2"/>
      <c r="C9" s="2"/>
      <c r="D9" s="3"/>
      <c r="E9" s="3"/>
      <c r="F9" s="3"/>
      <c r="G9" s="120"/>
      <c r="H9" s="3"/>
      <c r="I9" s="3"/>
      <c r="J9" s="120"/>
      <c r="K9" s="3"/>
      <c r="L9" s="3"/>
      <c r="M9" s="120"/>
      <c r="N9" s="3"/>
      <c r="O9" s="3"/>
      <c r="P9" s="120"/>
      <c r="Q9" s="106" t="s">
        <v>70</v>
      </c>
      <c r="R9" s="11">
        <v>99</v>
      </c>
      <c r="S9" s="12">
        <v>93</v>
      </c>
      <c r="T9" s="12">
        <v>90</v>
      </c>
      <c r="U9" s="12">
        <v>100</v>
      </c>
      <c r="V9" s="12">
        <v>120</v>
      </c>
      <c r="W9" s="12">
        <v>110</v>
      </c>
      <c r="X9" s="12">
        <v>90</v>
      </c>
      <c r="Y9" s="12">
        <v>80</v>
      </c>
      <c r="Z9" s="12">
        <v>80</v>
      </c>
      <c r="AA9" s="12">
        <v>80</v>
      </c>
      <c r="AB9" s="12">
        <v>80</v>
      </c>
      <c r="AC9" s="78">
        <v>80</v>
      </c>
      <c r="AD9" s="13" t="s">
        <v>7</v>
      </c>
      <c r="AE9" s="14" t="s">
        <v>7</v>
      </c>
      <c r="AF9" s="14" t="s">
        <v>7</v>
      </c>
      <c r="AG9" s="14" t="s">
        <v>7</v>
      </c>
      <c r="AH9" s="14" t="s">
        <v>7</v>
      </c>
      <c r="AI9" s="14" t="s">
        <v>7</v>
      </c>
      <c r="AJ9" s="14" t="s">
        <v>7</v>
      </c>
      <c r="AK9" s="14" t="s">
        <v>7</v>
      </c>
      <c r="AL9" s="14" t="s">
        <v>7</v>
      </c>
      <c r="AM9" s="14" t="s">
        <v>7</v>
      </c>
      <c r="AN9" s="14" t="s">
        <v>7</v>
      </c>
      <c r="AO9" s="14" t="s">
        <v>7</v>
      </c>
      <c r="AP9" s="14" t="s">
        <v>7</v>
      </c>
      <c r="AQ9" s="14" t="s">
        <v>7</v>
      </c>
      <c r="AR9" s="14" t="s">
        <v>7</v>
      </c>
      <c r="AS9" s="14" t="s">
        <v>7</v>
      </c>
      <c r="AT9" s="14" t="s">
        <v>7</v>
      </c>
      <c r="AU9" s="14" t="s">
        <v>7</v>
      </c>
      <c r="AV9" s="14" t="s">
        <v>7</v>
      </c>
      <c r="AW9" s="14" t="s">
        <v>7</v>
      </c>
      <c r="AX9" s="14" t="s">
        <v>7</v>
      </c>
      <c r="AY9" s="14" t="s">
        <v>7</v>
      </c>
      <c r="AZ9" s="14" t="s">
        <v>7</v>
      </c>
      <c r="BA9" s="14" t="s">
        <v>7</v>
      </c>
      <c r="BB9" s="14" t="s">
        <v>7</v>
      </c>
      <c r="BC9" s="14" t="s">
        <v>7</v>
      </c>
      <c r="BD9" s="14" t="s">
        <v>7</v>
      </c>
      <c r="BE9" s="14" t="s">
        <v>7</v>
      </c>
      <c r="BF9" s="14" t="s">
        <v>7</v>
      </c>
      <c r="BG9" s="14" t="s">
        <v>7</v>
      </c>
      <c r="BH9" s="14" t="s">
        <v>7</v>
      </c>
      <c r="BI9" s="14" t="s">
        <v>7</v>
      </c>
      <c r="BJ9" s="14" t="s">
        <v>7</v>
      </c>
      <c r="BK9" s="14" t="s">
        <v>7</v>
      </c>
      <c r="BL9" s="14" t="s">
        <v>7</v>
      </c>
      <c r="BM9" s="14" t="s">
        <v>7</v>
      </c>
      <c r="BN9" s="14" t="s">
        <v>7</v>
      </c>
      <c r="BO9" s="14" t="s">
        <v>7</v>
      </c>
      <c r="BP9" s="14" t="s">
        <v>7</v>
      </c>
      <c r="BQ9" s="14" t="s">
        <v>7</v>
      </c>
      <c r="BR9" s="14" t="s">
        <v>7</v>
      </c>
      <c r="BS9" s="14" t="s">
        <v>7</v>
      </c>
      <c r="BT9" s="14" t="s">
        <v>7</v>
      </c>
      <c r="BU9" s="14" t="s">
        <v>7</v>
      </c>
      <c r="BV9" s="14" t="s">
        <v>7</v>
      </c>
      <c r="BW9" s="14" t="s">
        <v>7</v>
      </c>
      <c r="BX9" s="14" t="s">
        <v>7</v>
      </c>
      <c r="BY9" s="14" t="s">
        <v>7</v>
      </c>
      <c r="BZ9" s="14" t="s">
        <v>7</v>
      </c>
      <c r="CA9" s="14" t="s">
        <v>7</v>
      </c>
      <c r="CB9" s="14" t="s">
        <v>7</v>
      </c>
      <c r="CC9" s="14" t="s">
        <v>7</v>
      </c>
      <c r="CD9" s="14" t="s">
        <v>7</v>
      </c>
      <c r="CE9" s="15" t="s">
        <v>7</v>
      </c>
      <c r="CF9" s="10" t="s">
        <v>67</v>
      </c>
    </row>
    <row r="10" spans="2:84" ht="30" customHeight="1" thickTop="1" x14ac:dyDescent="0.15">
      <c r="B10" s="2"/>
      <c r="C10" s="2"/>
      <c r="D10" s="3"/>
      <c r="E10" s="3"/>
      <c r="F10" s="3"/>
      <c r="G10" s="120"/>
      <c r="H10" s="3"/>
      <c r="I10" s="3"/>
      <c r="J10" s="120"/>
      <c r="K10" s="3"/>
      <c r="L10" s="3"/>
      <c r="M10" s="120"/>
      <c r="N10" s="3"/>
      <c r="O10" s="3"/>
      <c r="P10" s="120"/>
      <c r="Q10" s="107" t="s">
        <v>71</v>
      </c>
      <c r="R10" s="1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79">
        <v>100</v>
      </c>
      <c r="AD10" s="19">
        <v>100</v>
      </c>
      <c r="AE10" s="20"/>
      <c r="AF10" s="20"/>
      <c r="AG10" s="20">
        <v>500</v>
      </c>
      <c r="AH10" s="20"/>
      <c r="AI10" s="20"/>
      <c r="AJ10" s="20">
        <v>500</v>
      </c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18">
        <f>SUM(AD10:CD10)</f>
        <v>1100</v>
      </c>
      <c r="CF10" s="10" t="s">
        <v>67</v>
      </c>
    </row>
    <row r="11" spans="2:84" ht="30" customHeight="1" thickBot="1" x14ac:dyDescent="0.2">
      <c r="B11" s="2"/>
      <c r="C11" s="2"/>
      <c r="D11" s="3"/>
      <c r="E11" s="3"/>
      <c r="F11" s="3"/>
      <c r="G11" s="120"/>
      <c r="H11" s="3"/>
      <c r="I11" s="3"/>
      <c r="J11" s="120"/>
      <c r="K11" s="3"/>
      <c r="L11" s="3"/>
      <c r="M11" s="120"/>
      <c r="N11" s="3"/>
      <c r="O11" s="3"/>
      <c r="P11" s="120"/>
      <c r="Q11" s="106" t="s">
        <v>72</v>
      </c>
      <c r="R11" s="11"/>
      <c r="S11" s="12"/>
      <c r="T11" s="12">
        <v>800</v>
      </c>
      <c r="U11" s="12">
        <v>200</v>
      </c>
      <c r="V11" s="12"/>
      <c r="W11" s="12"/>
      <c r="X11" s="12"/>
      <c r="Y11" s="12"/>
      <c r="Z11" s="83">
        <v>500</v>
      </c>
      <c r="AA11" s="12"/>
      <c r="AB11" s="12"/>
      <c r="AC11" s="78"/>
      <c r="AD11" s="13" t="s">
        <v>7</v>
      </c>
      <c r="AE11" s="14" t="s">
        <v>7</v>
      </c>
      <c r="AF11" s="14" t="s">
        <v>7</v>
      </c>
      <c r="AG11" s="14" t="s">
        <v>7</v>
      </c>
      <c r="AH11" s="14" t="s">
        <v>7</v>
      </c>
      <c r="AI11" s="14" t="s">
        <v>7</v>
      </c>
      <c r="AJ11" s="14" t="s">
        <v>7</v>
      </c>
      <c r="AK11" s="14" t="s">
        <v>7</v>
      </c>
      <c r="AL11" s="14" t="s">
        <v>7</v>
      </c>
      <c r="AM11" s="14" t="s">
        <v>7</v>
      </c>
      <c r="AN11" s="14" t="s">
        <v>7</v>
      </c>
      <c r="AO11" s="14" t="s">
        <v>7</v>
      </c>
      <c r="AP11" s="14" t="s">
        <v>7</v>
      </c>
      <c r="AQ11" s="14" t="s">
        <v>7</v>
      </c>
      <c r="AR11" s="14" t="s">
        <v>7</v>
      </c>
      <c r="AS11" s="14" t="s">
        <v>7</v>
      </c>
      <c r="AT11" s="14" t="s">
        <v>7</v>
      </c>
      <c r="AU11" s="14" t="s">
        <v>7</v>
      </c>
      <c r="AV11" s="14" t="s">
        <v>7</v>
      </c>
      <c r="AW11" s="14" t="s">
        <v>7</v>
      </c>
      <c r="AX11" s="14" t="s">
        <v>7</v>
      </c>
      <c r="AY11" s="14" t="s">
        <v>7</v>
      </c>
      <c r="AZ11" s="14" t="s">
        <v>7</v>
      </c>
      <c r="BA11" s="14" t="s">
        <v>7</v>
      </c>
      <c r="BB11" s="14" t="s">
        <v>7</v>
      </c>
      <c r="BC11" s="14" t="s">
        <v>7</v>
      </c>
      <c r="BD11" s="14" t="s">
        <v>7</v>
      </c>
      <c r="BE11" s="14" t="s">
        <v>7</v>
      </c>
      <c r="BF11" s="14" t="s">
        <v>7</v>
      </c>
      <c r="BG11" s="14" t="s">
        <v>7</v>
      </c>
      <c r="BH11" s="14" t="s">
        <v>7</v>
      </c>
      <c r="BI11" s="14" t="s">
        <v>7</v>
      </c>
      <c r="BJ11" s="14" t="s">
        <v>7</v>
      </c>
      <c r="BK11" s="14" t="s">
        <v>7</v>
      </c>
      <c r="BL11" s="14" t="s">
        <v>7</v>
      </c>
      <c r="BM11" s="14" t="s">
        <v>7</v>
      </c>
      <c r="BN11" s="14" t="s">
        <v>7</v>
      </c>
      <c r="BO11" s="14" t="s">
        <v>7</v>
      </c>
      <c r="BP11" s="14" t="s">
        <v>7</v>
      </c>
      <c r="BQ11" s="14" t="s">
        <v>7</v>
      </c>
      <c r="BR11" s="14" t="s">
        <v>7</v>
      </c>
      <c r="BS11" s="14" t="s">
        <v>7</v>
      </c>
      <c r="BT11" s="14" t="s">
        <v>7</v>
      </c>
      <c r="BU11" s="14" t="s">
        <v>7</v>
      </c>
      <c r="BV11" s="14" t="s">
        <v>7</v>
      </c>
      <c r="BW11" s="14" t="s">
        <v>7</v>
      </c>
      <c r="BX11" s="14" t="s">
        <v>7</v>
      </c>
      <c r="BY11" s="14" t="s">
        <v>7</v>
      </c>
      <c r="BZ11" s="14" t="s">
        <v>7</v>
      </c>
      <c r="CA11" s="14" t="s">
        <v>7</v>
      </c>
      <c r="CB11" s="14" t="s">
        <v>7</v>
      </c>
      <c r="CC11" s="14" t="s">
        <v>7</v>
      </c>
      <c r="CD11" s="14" t="s">
        <v>7</v>
      </c>
      <c r="CE11" s="15" t="s">
        <v>7</v>
      </c>
      <c r="CF11" s="10" t="s">
        <v>67</v>
      </c>
    </row>
    <row r="12" spans="2:84" ht="30" customHeight="1" thickTop="1" x14ac:dyDescent="0.15">
      <c r="B12" s="2"/>
      <c r="C12" s="2"/>
      <c r="D12" s="3"/>
      <c r="E12" s="3"/>
      <c r="F12" s="3"/>
      <c r="G12" s="120"/>
      <c r="H12" s="3"/>
      <c r="I12" s="3"/>
      <c r="J12" s="120"/>
      <c r="K12" s="3"/>
      <c r="L12" s="3"/>
      <c r="M12" s="120"/>
      <c r="N12" s="3"/>
      <c r="O12" s="3"/>
      <c r="P12" s="120"/>
      <c r="Q12" s="115" t="s">
        <v>98</v>
      </c>
      <c r="R12" s="16">
        <v>500</v>
      </c>
      <c r="S12" s="17">
        <f>R12-S9+S11</f>
        <v>407</v>
      </c>
      <c r="T12" s="17">
        <f>S12-T9+T11</f>
        <v>1117</v>
      </c>
      <c r="U12" s="17">
        <f t="shared" ref="U12:AC12" si="3">T12-U9+U11</f>
        <v>1217</v>
      </c>
      <c r="V12" s="17">
        <f t="shared" si="3"/>
        <v>1097</v>
      </c>
      <c r="W12" s="17">
        <f t="shared" si="3"/>
        <v>987</v>
      </c>
      <c r="X12" s="17">
        <f t="shared" si="3"/>
        <v>897</v>
      </c>
      <c r="Y12" s="17">
        <f t="shared" si="3"/>
        <v>817</v>
      </c>
      <c r="Z12" s="17">
        <f t="shared" si="3"/>
        <v>1237</v>
      </c>
      <c r="AA12" s="17">
        <f t="shared" si="3"/>
        <v>1157</v>
      </c>
      <c r="AB12" s="17">
        <f t="shared" si="3"/>
        <v>1077</v>
      </c>
      <c r="AC12" s="79">
        <f t="shared" si="3"/>
        <v>997</v>
      </c>
      <c r="AD12" s="82">
        <f>AC12+IF(AC10=0,AC13,AC10)-IF(AD8=0,AD5,AD8)</f>
        <v>1017</v>
      </c>
      <c r="AE12" s="82">
        <f>AD12+IF(AD10=0,AD13,AD10)-IF(AE8=0,AE5,AE8)</f>
        <v>1037</v>
      </c>
      <c r="AF12" s="22">
        <f t="shared" ref="AF12:BI12" si="4">AE12+IF(AF10=0,AE13,AF10)-IF(AF8=0,AF5,AF8)</f>
        <v>957</v>
      </c>
      <c r="AG12" s="22">
        <f t="shared" si="4"/>
        <v>1127</v>
      </c>
      <c r="AH12" s="22">
        <f t="shared" si="4"/>
        <v>1047</v>
      </c>
      <c r="AI12" s="22">
        <f t="shared" si="4"/>
        <v>967</v>
      </c>
      <c r="AJ12" s="22">
        <f t="shared" si="4"/>
        <v>1387</v>
      </c>
      <c r="AK12" s="22">
        <f t="shared" si="4"/>
        <v>1007</v>
      </c>
      <c r="AL12" s="22">
        <f t="shared" si="4"/>
        <v>527</v>
      </c>
      <c r="AM12" s="22">
        <f t="shared" si="4"/>
        <v>347</v>
      </c>
      <c r="AN12" s="22">
        <f t="shared" si="4"/>
        <v>767</v>
      </c>
      <c r="AO12" s="22">
        <f t="shared" si="4"/>
        <v>687</v>
      </c>
      <c r="AP12" s="22">
        <f t="shared" si="4"/>
        <v>607</v>
      </c>
      <c r="AQ12" s="22">
        <f t="shared" si="4"/>
        <v>527</v>
      </c>
      <c r="AR12" s="22">
        <f t="shared" si="4"/>
        <v>447</v>
      </c>
      <c r="AS12" s="22">
        <f t="shared" si="4"/>
        <v>367</v>
      </c>
      <c r="AT12" s="22">
        <f t="shared" si="4"/>
        <v>287</v>
      </c>
      <c r="AU12" s="22">
        <f t="shared" si="4"/>
        <v>207</v>
      </c>
      <c r="AV12" s="22">
        <f t="shared" si="4"/>
        <v>127</v>
      </c>
      <c r="AW12" s="22">
        <f t="shared" si="4"/>
        <v>47</v>
      </c>
      <c r="AX12" s="22">
        <f t="shared" si="4"/>
        <v>-33</v>
      </c>
      <c r="AY12" s="22">
        <f t="shared" si="4"/>
        <v>-113</v>
      </c>
      <c r="AZ12" s="22">
        <f t="shared" si="4"/>
        <v>-193</v>
      </c>
      <c r="BA12" s="22">
        <f t="shared" si="4"/>
        <v>-273</v>
      </c>
      <c r="BB12" s="22">
        <f t="shared" si="4"/>
        <v>-353</v>
      </c>
      <c r="BC12" s="22">
        <f t="shared" si="4"/>
        <v>-433</v>
      </c>
      <c r="BD12" s="22">
        <f t="shared" si="4"/>
        <v>-513</v>
      </c>
      <c r="BE12" s="22">
        <f t="shared" si="4"/>
        <v>-593</v>
      </c>
      <c r="BF12" s="22">
        <f t="shared" si="4"/>
        <v>-673</v>
      </c>
      <c r="BG12" s="22">
        <f t="shared" si="4"/>
        <v>-753</v>
      </c>
      <c r="BH12" s="22">
        <f t="shared" si="4"/>
        <v>-833</v>
      </c>
      <c r="BI12" s="22">
        <f t="shared" si="4"/>
        <v>-913</v>
      </c>
      <c r="BJ12" s="22">
        <f t="shared" ref="BJ12:CD12" si="5">BI12+IF(BJ10=0,BI13,BJ10)-IF(BJ8=0,BJ5,BJ8)</f>
        <v>-993</v>
      </c>
      <c r="BK12" s="22">
        <f t="shared" si="5"/>
        <v>-1073</v>
      </c>
      <c r="BL12" s="22">
        <f t="shared" si="5"/>
        <v>-1153</v>
      </c>
      <c r="BM12" s="22">
        <f t="shared" si="5"/>
        <v>-1233</v>
      </c>
      <c r="BN12" s="22">
        <f t="shared" si="5"/>
        <v>-1313</v>
      </c>
      <c r="BO12" s="22">
        <f t="shared" si="5"/>
        <v>-1393</v>
      </c>
      <c r="BP12" s="22">
        <f t="shared" si="5"/>
        <v>-1473</v>
      </c>
      <c r="BQ12" s="22">
        <f t="shared" si="5"/>
        <v>-1553</v>
      </c>
      <c r="BR12" s="22">
        <f t="shared" si="5"/>
        <v>-1633</v>
      </c>
      <c r="BS12" s="22">
        <f t="shared" si="5"/>
        <v>-1713</v>
      </c>
      <c r="BT12" s="22">
        <f t="shared" si="5"/>
        <v>-1793</v>
      </c>
      <c r="BU12" s="22">
        <f t="shared" si="5"/>
        <v>-1873</v>
      </c>
      <c r="BV12" s="22">
        <f t="shared" si="5"/>
        <v>-1953</v>
      </c>
      <c r="BW12" s="22">
        <f t="shared" si="5"/>
        <v>-2033</v>
      </c>
      <c r="BX12" s="22">
        <f t="shared" si="5"/>
        <v>-2113</v>
      </c>
      <c r="BY12" s="22">
        <f t="shared" si="5"/>
        <v>-2193</v>
      </c>
      <c r="BZ12" s="22">
        <f t="shared" si="5"/>
        <v>-2273</v>
      </c>
      <c r="CA12" s="22">
        <f t="shared" si="5"/>
        <v>-2353</v>
      </c>
      <c r="CB12" s="22">
        <f t="shared" si="5"/>
        <v>-2433</v>
      </c>
      <c r="CC12" s="22">
        <f t="shared" si="5"/>
        <v>-2513</v>
      </c>
      <c r="CD12" s="22">
        <f t="shared" si="5"/>
        <v>-2593</v>
      </c>
      <c r="CE12" s="23" t="s">
        <v>7</v>
      </c>
      <c r="CF12" s="10" t="s">
        <v>67</v>
      </c>
    </row>
    <row r="13" spans="2:84" ht="30" customHeight="1" thickBot="1" x14ac:dyDescent="0.2">
      <c r="B13" s="26"/>
      <c r="C13" s="26"/>
      <c r="D13" s="27"/>
      <c r="E13" s="28"/>
      <c r="F13" s="29"/>
      <c r="G13" s="121"/>
      <c r="H13" s="28"/>
      <c r="I13" s="29"/>
      <c r="J13" s="121"/>
      <c r="K13" s="28"/>
      <c r="L13" s="29"/>
      <c r="M13" s="121"/>
      <c r="N13" s="28"/>
      <c r="O13" s="29"/>
      <c r="P13" s="121"/>
      <c r="Q13" s="108" t="s">
        <v>93</v>
      </c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80"/>
      <c r="AD13" s="35"/>
      <c r="AE13" s="36"/>
      <c r="AF13" s="37">
        <v>1000</v>
      </c>
      <c r="AG13" s="37"/>
      <c r="AH13" s="37"/>
      <c r="AI13" s="37"/>
      <c r="AJ13" s="37"/>
      <c r="AK13" s="37"/>
      <c r="AL13" s="37"/>
      <c r="AM13" s="37">
        <v>500</v>
      </c>
      <c r="AN13" s="37"/>
      <c r="AO13" s="37"/>
      <c r="AP13" s="37"/>
      <c r="AQ13" s="37"/>
      <c r="AR13" s="113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25">
        <f>SUM(AD13:CD13)</f>
        <v>1500</v>
      </c>
      <c r="CF13" s="30" t="s">
        <v>67</v>
      </c>
    </row>
    <row r="14" spans="2:84" ht="30" customHeight="1" thickTop="1" x14ac:dyDescent="0.15">
      <c r="B14" s="38" t="s">
        <v>75</v>
      </c>
      <c r="C14" s="38"/>
      <c r="D14" s="62" t="s">
        <v>83</v>
      </c>
      <c r="E14" s="62" t="s">
        <v>84</v>
      </c>
      <c r="F14" s="39">
        <v>1</v>
      </c>
      <c r="G14" s="116"/>
      <c r="H14" s="62" t="s">
        <v>84</v>
      </c>
      <c r="I14" s="39">
        <v>1</v>
      </c>
      <c r="J14" s="116"/>
      <c r="K14" s="62" t="s">
        <v>84</v>
      </c>
      <c r="L14" s="39">
        <v>1</v>
      </c>
      <c r="M14" s="116"/>
      <c r="N14" s="62" t="s">
        <v>84</v>
      </c>
      <c r="O14" s="39">
        <v>1</v>
      </c>
      <c r="P14" s="116"/>
      <c r="Q14" s="109" t="s">
        <v>3</v>
      </c>
      <c r="R14" s="84">
        <v>100</v>
      </c>
      <c r="S14" s="85">
        <v>100</v>
      </c>
      <c r="T14" s="85">
        <v>100</v>
      </c>
      <c r="U14" s="85">
        <v>100</v>
      </c>
      <c r="V14" s="85">
        <v>110</v>
      </c>
      <c r="W14" s="85">
        <v>120</v>
      </c>
      <c r="X14" s="85">
        <v>120</v>
      </c>
      <c r="Y14" s="85">
        <v>120</v>
      </c>
      <c r="Z14" s="85">
        <v>100</v>
      </c>
      <c r="AA14" s="85">
        <v>100</v>
      </c>
      <c r="AB14" s="85">
        <v>90</v>
      </c>
      <c r="AC14" s="86">
        <v>80</v>
      </c>
      <c r="AD14" s="84">
        <v>80</v>
      </c>
      <c r="AE14" s="85">
        <v>80</v>
      </c>
      <c r="AF14" s="85">
        <v>80</v>
      </c>
      <c r="AG14" s="85">
        <v>80</v>
      </c>
      <c r="AH14" s="85">
        <v>80</v>
      </c>
      <c r="AI14" s="85">
        <v>80</v>
      </c>
      <c r="AJ14" s="85">
        <v>80</v>
      </c>
      <c r="AK14" s="85">
        <v>80</v>
      </c>
      <c r="AL14" s="85">
        <v>80</v>
      </c>
      <c r="AM14" s="85">
        <v>80</v>
      </c>
      <c r="AN14" s="85">
        <v>80</v>
      </c>
      <c r="AO14" s="85">
        <v>80</v>
      </c>
      <c r="AP14" s="85">
        <v>80</v>
      </c>
      <c r="AQ14" s="85">
        <v>80</v>
      </c>
      <c r="AR14" s="85">
        <v>80</v>
      </c>
      <c r="AS14" s="85">
        <v>80</v>
      </c>
      <c r="AT14" s="85">
        <v>80</v>
      </c>
      <c r="AU14" s="85">
        <v>80</v>
      </c>
      <c r="AV14" s="85">
        <v>80</v>
      </c>
      <c r="AW14" s="85">
        <v>80</v>
      </c>
      <c r="AX14" s="85">
        <v>80</v>
      </c>
      <c r="AY14" s="85">
        <v>80</v>
      </c>
      <c r="AZ14" s="85">
        <v>80</v>
      </c>
      <c r="BA14" s="85">
        <v>80</v>
      </c>
      <c r="BB14" s="85">
        <v>80</v>
      </c>
      <c r="BC14" s="85">
        <v>80</v>
      </c>
      <c r="BD14" s="85">
        <v>80</v>
      </c>
      <c r="BE14" s="85">
        <v>80</v>
      </c>
      <c r="BF14" s="85">
        <v>80</v>
      </c>
      <c r="BG14" s="85">
        <v>80</v>
      </c>
      <c r="BH14" s="85">
        <v>80</v>
      </c>
      <c r="BI14" s="85">
        <v>80</v>
      </c>
      <c r="BJ14" s="85">
        <v>80</v>
      </c>
      <c r="BK14" s="85">
        <v>80</v>
      </c>
      <c r="BL14" s="85">
        <v>80</v>
      </c>
      <c r="BM14" s="85">
        <v>80</v>
      </c>
      <c r="BN14" s="85">
        <v>80</v>
      </c>
      <c r="BO14" s="85">
        <v>80</v>
      </c>
      <c r="BP14" s="85">
        <v>80</v>
      </c>
      <c r="BQ14" s="85">
        <v>80</v>
      </c>
      <c r="BR14" s="85">
        <v>80</v>
      </c>
      <c r="BS14" s="85">
        <v>80</v>
      </c>
      <c r="BT14" s="85">
        <v>80</v>
      </c>
      <c r="BU14" s="85">
        <v>80</v>
      </c>
      <c r="BV14" s="85">
        <v>80</v>
      </c>
      <c r="BW14" s="85">
        <v>80</v>
      </c>
      <c r="BX14" s="85">
        <v>80</v>
      </c>
      <c r="BY14" s="85">
        <v>80</v>
      </c>
      <c r="BZ14" s="85">
        <v>80</v>
      </c>
      <c r="CA14" s="85">
        <v>80</v>
      </c>
      <c r="CB14" s="85">
        <v>80</v>
      </c>
      <c r="CC14" s="85">
        <v>80</v>
      </c>
      <c r="CD14" s="85">
        <v>80</v>
      </c>
      <c r="CE14" s="86">
        <f>SUM(AD14:CD14)</f>
        <v>4240</v>
      </c>
      <c r="CF14" s="40" t="s">
        <v>66</v>
      </c>
    </row>
    <row r="15" spans="2:84" ht="30" customHeight="1" x14ac:dyDescent="0.15">
      <c r="B15" s="41"/>
      <c r="C15" s="41"/>
      <c r="D15" s="42"/>
      <c r="E15" s="42"/>
      <c r="F15" s="42"/>
      <c r="G15" s="117"/>
      <c r="H15" s="42"/>
      <c r="I15" s="42"/>
      <c r="J15" s="117"/>
      <c r="K15" s="42"/>
      <c r="L15" s="42"/>
      <c r="M15" s="117"/>
      <c r="N15" s="42"/>
      <c r="O15" s="42"/>
      <c r="P15" s="117"/>
      <c r="Q15" s="43" t="s">
        <v>68</v>
      </c>
      <c r="R15" s="87" t="s">
        <v>6</v>
      </c>
      <c r="S15" s="88" t="s">
        <v>6</v>
      </c>
      <c r="T15" s="88" t="s">
        <v>6</v>
      </c>
      <c r="U15" s="88" t="s">
        <v>6</v>
      </c>
      <c r="V15" s="88" t="s">
        <v>6</v>
      </c>
      <c r="W15" s="88" t="s">
        <v>6</v>
      </c>
      <c r="X15" s="88" t="s">
        <v>6</v>
      </c>
      <c r="Y15" s="88" t="s">
        <v>6</v>
      </c>
      <c r="Z15" s="88" t="s">
        <v>6</v>
      </c>
      <c r="AA15" s="88" t="s">
        <v>6</v>
      </c>
      <c r="AB15" s="88" t="s">
        <v>6</v>
      </c>
      <c r="AC15" s="89" t="s">
        <v>6</v>
      </c>
      <c r="AD15" s="58"/>
      <c r="AE15" s="59"/>
      <c r="AF15" s="59"/>
      <c r="AG15" s="59">
        <v>200</v>
      </c>
      <c r="AH15" s="59"/>
      <c r="AI15" s="59"/>
      <c r="AJ15" s="59"/>
      <c r="AK15" s="59">
        <v>300</v>
      </c>
      <c r="AL15" s="59">
        <v>400</v>
      </c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60">
        <f>SUM(AD15:CD15)</f>
        <v>900</v>
      </c>
      <c r="CF15" s="44" t="s">
        <v>67</v>
      </c>
    </row>
    <row r="16" spans="2:84" ht="30" customHeight="1" x14ac:dyDescent="0.15">
      <c r="B16" s="41"/>
      <c r="C16" s="41"/>
      <c r="D16" s="42"/>
      <c r="E16" s="42"/>
      <c r="F16" s="42"/>
      <c r="G16" s="117"/>
      <c r="H16" s="42"/>
      <c r="I16" s="42"/>
      <c r="J16" s="117"/>
      <c r="K16" s="42"/>
      <c r="L16" s="42"/>
      <c r="M16" s="117"/>
      <c r="N16" s="42"/>
      <c r="O16" s="42"/>
      <c r="P16" s="117"/>
      <c r="Q16" s="104" t="s">
        <v>92</v>
      </c>
      <c r="R16" s="87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9"/>
      <c r="AD16" s="74"/>
      <c r="AE16" s="75"/>
      <c r="AF16" s="75"/>
      <c r="AG16" s="75">
        <v>50</v>
      </c>
      <c r="AH16" s="75"/>
      <c r="AI16" s="75"/>
      <c r="AJ16" s="75"/>
      <c r="AK16" s="75"/>
      <c r="AL16" s="75"/>
      <c r="AM16" s="75">
        <v>100</v>
      </c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60"/>
      <c r="CF16" s="44" t="s">
        <v>67</v>
      </c>
    </row>
    <row r="17" spans="2:84" ht="30" customHeight="1" x14ac:dyDescent="0.15">
      <c r="B17" s="41"/>
      <c r="C17" s="41"/>
      <c r="D17" s="42"/>
      <c r="E17" s="42"/>
      <c r="F17" s="42"/>
      <c r="G17" s="117"/>
      <c r="H17" s="42"/>
      <c r="I17" s="42"/>
      <c r="J17" s="117"/>
      <c r="K17" s="42"/>
      <c r="L17" s="42"/>
      <c r="M17" s="117"/>
      <c r="N17" s="42"/>
      <c r="O17" s="42"/>
      <c r="P17" s="117"/>
      <c r="Q17" s="105" t="s">
        <v>69</v>
      </c>
      <c r="R17" s="58">
        <v>100</v>
      </c>
      <c r="S17" s="59">
        <v>100</v>
      </c>
      <c r="T17" s="59">
        <v>100</v>
      </c>
      <c r="U17" s="59">
        <v>100</v>
      </c>
      <c r="V17" s="59">
        <v>100</v>
      </c>
      <c r="W17" s="59">
        <v>100</v>
      </c>
      <c r="X17" s="59">
        <v>100</v>
      </c>
      <c r="Y17" s="59">
        <v>100</v>
      </c>
      <c r="Z17" s="59">
        <v>100</v>
      </c>
      <c r="AA17" s="59">
        <v>100</v>
      </c>
      <c r="AB17" s="59">
        <v>100</v>
      </c>
      <c r="AC17" s="81">
        <v>100</v>
      </c>
      <c r="AD17" s="33">
        <f>AD14+AD15+AD16</f>
        <v>80</v>
      </c>
      <c r="AE17" s="34">
        <f>AE15+AE14+AE16</f>
        <v>80</v>
      </c>
      <c r="AF17" s="34">
        <f t="shared" ref="AF17" si="6">AF15+AF14+AF16</f>
        <v>80</v>
      </c>
      <c r="AG17" s="34">
        <f t="shared" ref="AG17" si="7">AG15+AG14+AG16</f>
        <v>330</v>
      </c>
      <c r="AH17" s="34">
        <f t="shared" ref="AH17" si="8">AH15+AH14+AH16</f>
        <v>80</v>
      </c>
      <c r="AI17" s="34">
        <f t="shared" ref="AI17" si="9">AI15+AI14+AI16</f>
        <v>80</v>
      </c>
      <c r="AJ17" s="34">
        <f t="shared" ref="AJ17" si="10">AJ15+AJ14+AJ16</f>
        <v>80</v>
      </c>
      <c r="AK17" s="34">
        <f t="shared" ref="AK17" si="11">AK15+AK14+AK16</f>
        <v>380</v>
      </c>
      <c r="AL17" s="34">
        <f t="shared" ref="AL17" si="12">AL15+AL14+AL16</f>
        <v>480</v>
      </c>
      <c r="AM17" s="34">
        <f t="shared" ref="AM17" si="13">AM15+AM14+AM16</f>
        <v>180</v>
      </c>
      <c r="AN17" s="34">
        <f t="shared" ref="AN17" si="14">AN15+AN14+AN16</f>
        <v>80</v>
      </c>
      <c r="AO17" s="34">
        <f t="shared" ref="AO17" si="15">AO15+AO14+AO16</f>
        <v>80</v>
      </c>
      <c r="AP17" s="34">
        <f t="shared" ref="AP17" si="16">AP15+AP14+AP16</f>
        <v>80</v>
      </c>
      <c r="AQ17" s="34">
        <f t="shared" ref="AQ17" si="17">AQ15+AQ14+AQ16</f>
        <v>80</v>
      </c>
      <c r="AR17" s="34">
        <f t="shared" ref="AR17" si="18">AR15+AR14+AR16</f>
        <v>80</v>
      </c>
      <c r="AS17" s="34">
        <f t="shared" ref="AS17" si="19">AS15+AS14+AS16</f>
        <v>80</v>
      </c>
      <c r="AT17" s="34">
        <f t="shared" ref="AT17" si="20">AT15+AT14+AT16</f>
        <v>80</v>
      </c>
      <c r="AU17" s="34">
        <f t="shared" ref="AU17" si="21">AU15+AU14+AU16</f>
        <v>80</v>
      </c>
      <c r="AV17" s="34">
        <f t="shared" ref="AV17" si="22">AV15+AV14+AV16</f>
        <v>80</v>
      </c>
      <c r="AW17" s="34">
        <f t="shared" ref="AW17" si="23">AW15+AW14+AW16</f>
        <v>80</v>
      </c>
      <c r="AX17" s="34">
        <f t="shared" ref="AX17" si="24">AX15+AX14+AX16</f>
        <v>80</v>
      </c>
      <c r="AY17" s="34">
        <f t="shared" ref="AY17" si="25">AY15+AY14+AY16</f>
        <v>80</v>
      </c>
      <c r="AZ17" s="34">
        <f t="shared" ref="AZ17" si="26">AZ15+AZ14+AZ16</f>
        <v>80</v>
      </c>
      <c r="BA17" s="34">
        <f t="shared" ref="BA17" si="27">BA15+BA14+BA16</f>
        <v>80</v>
      </c>
      <c r="BB17" s="34">
        <f t="shared" ref="BB17" si="28">BB15+BB14+BB16</f>
        <v>80</v>
      </c>
      <c r="BC17" s="34">
        <f t="shared" ref="BC17" si="29">BC15+BC14+BC16</f>
        <v>80</v>
      </c>
      <c r="BD17" s="34">
        <f t="shared" ref="BD17" si="30">BD15+BD14+BD16</f>
        <v>80</v>
      </c>
      <c r="BE17" s="34">
        <f t="shared" ref="BE17" si="31">BE15+BE14+BE16</f>
        <v>80</v>
      </c>
      <c r="BF17" s="34">
        <f t="shared" ref="BF17" si="32">BF15+BF14+BF16</f>
        <v>80</v>
      </c>
      <c r="BG17" s="34">
        <f t="shared" ref="BG17" si="33">BG15+BG14+BG16</f>
        <v>80</v>
      </c>
      <c r="BH17" s="34">
        <f t="shared" ref="BH17" si="34">BH15+BH14+BH16</f>
        <v>80</v>
      </c>
      <c r="BI17" s="34">
        <f t="shared" ref="BI17" si="35">BI15+BI14+BI16</f>
        <v>80</v>
      </c>
      <c r="BJ17" s="34">
        <f t="shared" ref="BJ17" si="36">BJ15+BJ14+BJ16</f>
        <v>80</v>
      </c>
      <c r="BK17" s="34">
        <f t="shared" ref="BK17" si="37">BK15+BK14+BK16</f>
        <v>80</v>
      </c>
      <c r="BL17" s="34">
        <f t="shared" ref="BL17" si="38">BL15+BL14+BL16</f>
        <v>80</v>
      </c>
      <c r="BM17" s="34">
        <f t="shared" ref="BM17" si="39">BM15+BM14+BM16</f>
        <v>80</v>
      </c>
      <c r="BN17" s="34">
        <f t="shared" ref="BN17" si="40">BN15+BN14+BN16</f>
        <v>80</v>
      </c>
      <c r="BO17" s="34">
        <f t="shared" ref="BO17" si="41">BO15+BO14+BO16</f>
        <v>80</v>
      </c>
      <c r="BP17" s="34">
        <f t="shared" ref="BP17" si="42">BP15+BP14+BP16</f>
        <v>80</v>
      </c>
      <c r="BQ17" s="34">
        <f t="shared" ref="BQ17" si="43">BQ15+BQ14+BQ16</f>
        <v>80</v>
      </c>
      <c r="BR17" s="34">
        <f t="shared" ref="BR17" si="44">BR15+BR14+BR16</f>
        <v>80</v>
      </c>
      <c r="BS17" s="34">
        <f t="shared" ref="BS17" si="45">BS15+BS14+BS16</f>
        <v>80</v>
      </c>
      <c r="BT17" s="34">
        <f t="shared" ref="BT17" si="46">BT15+BT14+BT16</f>
        <v>80</v>
      </c>
      <c r="BU17" s="34">
        <f t="shared" ref="BU17" si="47">BU15+BU14+BU16</f>
        <v>80</v>
      </c>
      <c r="BV17" s="34">
        <f t="shared" ref="BV17" si="48">BV15+BV14+BV16</f>
        <v>80</v>
      </c>
      <c r="BW17" s="34">
        <f t="shared" ref="BW17" si="49">BW15+BW14+BW16</f>
        <v>80</v>
      </c>
      <c r="BX17" s="34">
        <f t="shared" ref="BX17" si="50">BX15+BX14+BX16</f>
        <v>80</v>
      </c>
      <c r="BY17" s="34">
        <f t="shared" ref="BY17" si="51">BY15+BY14+BY16</f>
        <v>80</v>
      </c>
      <c r="BZ17" s="34">
        <f t="shared" ref="BZ17" si="52">BZ15+BZ14+BZ16</f>
        <v>80</v>
      </c>
      <c r="CA17" s="34">
        <f t="shared" ref="CA17" si="53">CA15+CA14+CA16</f>
        <v>80</v>
      </c>
      <c r="CB17" s="34">
        <f t="shared" ref="CB17" si="54">CB15+CB14+CB16</f>
        <v>80</v>
      </c>
      <c r="CC17" s="34">
        <f t="shared" ref="CC17" si="55">CC15+CC14+CC16</f>
        <v>80</v>
      </c>
      <c r="CD17" s="34">
        <f t="shared" ref="CD17" si="56">CD15+CD14+CD16</f>
        <v>80</v>
      </c>
      <c r="CE17" s="60">
        <f>SUM(AD17:CD17)</f>
        <v>5290</v>
      </c>
      <c r="CF17" s="44" t="s">
        <v>67</v>
      </c>
    </row>
    <row r="18" spans="2:84" ht="30" customHeight="1" thickBot="1" x14ac:dyDescent="0.2">
      <c r="B18" s="41"/>
      <c r="C18" s="41"/>
      <c r="D18" s="42"/>
      <c r="E18" s="42"/>
      <c r="F18" s="42"/>
      <c r="G18" s="117"/>
      <c r="H18" s="42"/>
      <c r="I18" s="42"/>
      <c r="J18" s="117"/>
      <c r="K18" s="42"/>
      <c r="L18" s="42"/>
      <c r="M18" s="117"/>
      <c r="N18" s="42"/>
      <c r="O18" s="42"/>
      <c r="P18" s="117"/>
      <c r="Q18" s="110" t="s">
        <v>70</v>
      </c>
      <c r="R18" s="90">
        <v>99</v>
      </c>
      <c r="S18" s="91">
        <v>93</v>
      </c>
      <c r="T18" s="91">
        <v>90</v>
      </c>
      <c r="U18" s="91">
        <v>100</v>
      </c>
      <c r="V18" s="91">
        <v>120</v>
      </c>
      <c r="W18" s="91">
        <v>110</v>
      </c>
      <c r="X18" s="91">
        <v>90</v>
      </c>
      <c r="Y18" s="91">
        <v>80</v>
      </c>
      <c r="Z18" s="91">
        <v>80</v>
      </c>
      <c r="AA18" s="91">
        <v>80</v>
      </c>
      <c r="AB18" s="91">
        <v>80</v>
      </c>
      <c r="AC18" s="92">
        <v>80</v>
      </c>
      <c r="AD18" s="93" t="s">
        <v>7</v>
      </c>
      <c r="AE18" s="94" t="s">
        <v>7</v>
      </c>
      <c r="AF18" s="94" t="s">
        <v>7</v>
      </c>
      <c r="AG18" s="94" t="s">
        <v>7</v>
      </c>
      <c r="AH18" s="94" t="s">
        <v>7</v>
      </c>
      <c r="AI18" s="94" t="s">
        <v>7</v>
      </c>
      <c r="AJ18" s="94" t="s">
        <v>7</v>
      </c>
      <c r="AK18" s="94" t="s">
        <v>7</v>
      </c>
      <c r="AL18" s="94" t="s">
        <v>7</v>
      </c>
      <c r="AM18" s="94" t="s">
        <v>7</v>
      </c>
      <c r="AN18" s="94" t="s">
        <v>7</v>
      </c>
      <c r="AO18" s="94" t="s">
        <v>7</v>
      </c>
      <c r="AP18" s="94" t="s">
        <v>7</v>
      </c>
      <c r="AQ18" s="94" t="s">
        <v>7</v>
      </c>
      <c r="AR18" s="94" t="s">
        <v>7</v>
      </c>
      <c r="AS18" s="94" t="s">
        <v>7</v>
      </c>
      <c r="AT18" s="94" t="s">
        <v>7</v>
      </c>
      <c r="AU18" s="94" t="s">
        <v>7</v>
      </c>
      <c r="AV18" s="94" t="s">
        <v>7</v>
      </c>
      <c r="AW18" s="94" t="s">
        <v>7</v>
      </c>
      <c r="AX18" s="94" t="s">
        <v>7</v>
      </c>
      <c r="AY18" s="94" t="s">
        <v>7</v>
      </c>
      <c r="AZ18" s="94" t="s">
        <v>7</v>
      </c>
      <c r="BA18" s="94" t="s">
        <v>7</v>
      </c>
      <c r="BB18" s="94" t="s">
        <v>7</v>
      </c>
      <c r="BC18" s="94" t="s">
        <v>7</v>
      </c>
      <c r="BD18" s="94" t="s">
        <v>7</v>
      </c>
      <c r="BE18" s="94" t="s">
        <v>7</v>
      </c>
      <c r="BF18" s="94" t="s">
        <v>7</v>
      </c>
      <c r="BG18" s="94" t="s">
        <v>7</v>
      </c>
      <c r="BH18" s="94" t="s">
        <v>7</v>
      </c>
      <c r="BI18" s="94" t="s">
        <v>7</v>
      </c>
      <c r="BJ18" s="94" t="s">
        <v>7</v>
      </c>
      <c r="BK18" s="94" t="s">
        <v>7</v>
      </c>
      <c r="BL18" s="94" t="s">
        <v>7</v>
      </c>
      <c r="BM18" s="94" t="s">
        <v>7</v>
      </c>
      <c r="BN18" s="94" t="s">
        <v>7</v>
      </c>
      <c r="BO18" s="94" t="s">
        <v>7</v>
      </c>
      <c r="BP18" s="94" t="s">
        <v>7</v>
      </c>
      <c r="BQ18" s="94" t="s">
        <v>7</v>
      </c>
      <c r="BR18" s="94" t="s">
        <v>7</v>
      </c>
      <c r="BS18" s="94" t="s">
        <v>7</v>
      </c>
      <c r="BT18" s="94" t="s">
        <v>7</v>
      </c>
      <c r="BU18" s="94" t="s">
        <v>7</v>
      </c>
      <c r="BV18" s="94" t="s">
        <v>7</v>
      </c>
      <c r="BW18" s="94" t="s">
        <v>7</v>
      </c>
      <c r="BX18" s="94" t="s">
        <v>7</v>
      </c>
      <c r="BY18" s="94" t="s">
        <v>7</v>
      </c>
      <c r="BZ18" s="94" t="s">
        <v>7</v>
      </c>
      <c r="CA18" s="94" t="s">
        <v>7</v>
      </c>
      <c r="CB18" s="94" t="s">
        <v>7</v>
      </c>
      <c r="CC18" s="94" t="s">
        <v>7</v>
      </c>
      <c r="CD18" s="94" t="s">
        <v>7</v>
      </c>
      <c r="CE18" s="95" t="s">
        <v>7</v>
      </c>
      <c r="CF18" s="44" t="s">
        <v>67</v>
      </c>
    </row>
    <row r="19" spans="2:84" ht="30" customHeight="1" thickTop="1" x14ac:dyDescent="0.15">
      <c r="B19" s="41"/>
      <c r="C19" s="41"/>
      <c r="D19" s="42"/>
      <c r="E19" s="42"/>
      <c r="F19" s="42"/>
      <c r="G19" s="117"/>
      <c r="H19" s="42"/>
      <c r="I19" s="42"/>
      <c r="J19" s="117"/>
      <c r="K19" s="42"/>
      <c r="L19" s="42"/>
      <c r="M19" s="117"/>
      <c r="N19" s="42"/>
      <c r="O19" s="42"/>
      <c r="P19" s="117"/>
      <c r="Q19" s="111" t="s">
        <v>71</v>
      </c>
      <c r="R19" s="84"/>
      <c r="S19" s="85"/>
      <c r="T19" s="85">
        <v>1000</v>
      </c>
      <c r="U19" s="85"/>
      <c r="V19" s="85"/>
      <c r="W19" s="85"/>
      <c r="X19" s="85"/>
      <c r="Y19" s="85">
        <v>500</v>
      </c>
      <c r="Z19" s="85"/>
      <c r="AA19" s="85"/>
      <c r="AB19" s="85"/>
      <c r="AC19" s="96"/>
      <c r="AD19" s="97"/>
      <c r="AE19" s="98"/>
      <c r="AF19" s="98"/>
      <c r="AG19" s="98">
        <v>500</v>
      </c>
      <c r="AH19" s="98"/>
      <c r="AI19" s="98"/>
      <c r="AJ19" s="98">
        <v>500</v>
      </c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86">
        <f>SUM(AD19:CD19)</f>
        <v>1000</v>
      </c>
      <c r="CF19" s="44" t="s">
        <v>67</v>
      </c>
    </row>
    <row r="20" spans="2:84" ht="30" customHeight="1" thickBot="1" x14ac:dyDescent="0.2">
      <c r="B20" s="41"/>
      <c r="C20" s="41"/>
      <c r="D20" s="42"/>
      <c r="E20" s="42"/>
      <c r="F20" s="42"/>
      <c r="G20" s="117"/>
      <c r="H20" s="42"/>
      <c r="I20" s="42"/>
      <c r="J20" s="117"/>
      <c r="K20" s="42"/>
      <c r="L20" s="42"/>
      <c r="M20" s="117"/>
      <c r="N20" s="42"/>
      <c r="O20" s="42"/>
      <c r="P20" s="117"/>
      <c r="Q20" s="110" t="s">
        <v>72</v>
      </c>
      <c r="R20" s="90"/>
      <c r="S20" s="91"/>
      <c r="T20" s="91">
        <v>800</v>
      </c>
      <c r="U20" s="91">
        <v>200</v>
      </c>
      <c r="V20" s="91"/>
      <c r="W20" s="91"/>
      <c r="X20" s="91"/>
      <c r="Y20" s="91"/>
      <c r="Z20" s="99">
        <v>500</v>
      </c>
      <c r="AA20" s="91"/>
      <c r="AB20" s="91"/>
      <c r="AC20" s="92"/>
      <c r="AD20" s="93" t="s">
        <v>7</v>
      </c>
      <c r="AE20" s="94" t="s">
        <v>7</v>
      </c>
      <c r="AF20" s="94" t="s">
        <v>7</v>
      </c>
      <c r="AG20" s="94" t="s">
        <v>7</v>
      </c>
      <c r="AH20" s="94" t="s">
        <v>7</v>
      </c>
      <c r="AI20" s="94" t="s">
        <v>7</v>
      </c>
      <c r="AJ20" s="94" t="s">
        <v>7</v>
      </c>
      <c r="AK20" s="94" t="s">
        <v>7</v>
      </c>
      <c r="AL20" s="94" t="s">
        <v>7</v>
      </c>
      <c r="AM20" s="94" t="s">
        <v>7</v>
      </c>
      <c r="AN20" s="94" t="s">
        <v>7</v>
      </c>
      <c r="AO20" s="94" t="s">
        <v>7</v>
      </c>
      <c r="AP20" s="94" t="s">
        <v>7</v>
      </c>
      <c r="AQ20" s="94" t="s">
        <v>7</v>
      </c>
      <c r="AR20" s="94" t="s">
        <v>7</v>
      </c>
      <c r="AS20" s="94" t="s">
        <v>7</v>
      </c>
      <c r="AT20" s="94" t="s">
        <v>7</v>
      </c>
      <c r="AU20" s="94" t="s">
        <v>7</v>
      </c>
      <c r="AV20" s="94" t="s">
        <v>7</v>
      </c>
      <c r="AW20" s="94" t="s">
        <v>7</v>
      </c>
      <c r="AX20" s="94" t="s">
        <v>7</v>
      </c>
      <c r="AY20" s="94" t="s">
        <v>7</v>
      </c>
      <c r="AZ20" s="94" t="s">
        <v>7</v>
      </c>
      <c r="BA20" s="94" t="s">
        <v>7</v>
      </c>
      <c r="BB20" s="94" t="s">
        <v>7</v>
      </c>
      <c r="BC20" s="94" t="s">
        <v>7</v>
      </c>
      <c r="BD20" s="94" t="s">
        <v>7</v>
      </c>
      <c r="BE20" s="94" t="s">
        <v>7</v>
      </c>
      <c r="BF20" s="94" t="s">
        <v>7</v>
      </c>
      <c r="BG20" s="94" t="s">
        <v>7</v>
      </c>
      <c r="BH20" s="94" t="s">
        <v>7</v>
      </c>
      <c r="BI20" s="94" t="s">
        <v>7</v>
      </c>
      <c r="BJ20" s="94" t="s">
        <v>7</v>
      </c>
      <c r="BK20" s="94" t="s">
        <v>7</v>
      </c>
      <c r="BL20" s="94" t="s">
        <v>7</v>
      </c>
      <c r="BM20" s="94" t="s">
        <v>7</v>
      </c>
      <c r="BN20" s="94" t="s">
        <v>7</v>
      </c>
      <c r="BO20" s="94" t="s">
        <v>7</v>
      </c>
      <c r="BP20" s="94" t="s">
        <v>7</v>
      </c>
      <c r="BQ20" s="94" t="s">
        <v>7</v>
      </c>
      <c r="BR20" s="94" t="s">
        <v>7</v>
      </c>
      <c r="BS20" s="94" t="s">
        <v>7</v>
      </c>
      <c r="BT20" s="94" t="s">
        <v>7</v>
      </c>
      <c r="BU20" s="94" t="s">
        <v>7</v>
      </c>
      <c r="BV20" s="94" t="s">
        <v>7</v>
      </c>
      <c r="BW20" s="94" t="s">
        <v>7</v>
      </c>
      <c r="BX20" s="94" t="s">
        <v>7</v>
      </c>
      <c r="BY20" s="94" t="s">
        <v>7</v>
      </c>
      <c r="BZ20" s="94" t="s">
        <v>7</v>
      </c>
      <c r="CA20" s="94" t="s">
        <v>7</v>
      </c>
      <c r="CB20" s="94" t="s">
        <v>7</v>
      </c>
      <c r="CC20" s="94" t="s">
        <v>7</v>
      </c>
      <c r="CD20" s="94" t="s">
        <v>7</v>
      </c>
      <c r="CE20" s="95" t="s">
        <v>7</v>
      </c>
      <c r="CF20" s="44" t="s">
        <v>67</v>
      </c>
    </row>
    <row r="21" spans="2:84" ht="30" customHeight="1" thickTop="1" x14ac:dyDescent="0.15">
      <c r="B21" s="41"/>
      <c r="C21" s="41"/>
      <c r="D21" s="42"/>
      <c r="E21" s="42"/>
      <c r="F21" s="42"/>
      <c r="G21" s="117"/>
      <c r="H21" s="42"/>
      <c r="I21" s="42"/>
      <c r="J21" s="117"/>
      <c r="K21" s="42"/>
      <c r="L21" s="42"/>
      <c r="M21" s="117"/>
      <c r="N21" s="42"/>
      <c r="O21" s="42"/>
      <c r="P21" s="117"/>
      <c r="Q21" s="112" t="s">
        <v>73</v>
      </c>
      <c r="R21" s="84">
        <v>500</v>
      </c>
      <c r="S21" s="85">
        <f>R21-S18+S20</f>
        <v>407</v>
      </c>
      <c r="T21" s="85">
        <f>S21-T18+T20</f>
        <v>1117</v>
      </c>
      <c r="U21" s="85">
        <f t="shared" ref="U21" si="57">T21-U18+U20</f>
        <v>1217</v>
      </c>
      <c r="V21" s="85">
        <f t="shared" ref="V21" si="58">U21-V18+V20</f>
        <v>1097</v>
      </c>
      <c r="W21" s="85">
        <f t="shared" ref="W21" si="59">V21-W18+W20</f>
        <v>987</v>
      </c>
      <c r="X21" s="85">
        <f t="shared" ref="X21" si="60">W21-X18+X20</f>
        <v>897</v>
      </c>
      <c r="Y21" s="85">
        <f t="shared" ref="Y21" si="61">X21-Y18+Y20</f>
        <v>817</v>
      </c>
      <c r="Z21" s="85">
        <f t="shared" ref="Z21" si="62">Y21-Z18+Z20</f>
        <v>1237</v>
      </c>
      <c r="AA21" s="85">
        <f t="shared" ref="AA21" si="63">Z21-AA18+AA20</f>
        <v>1157</v>
      </c>
      <c r="AB21" s="85">
        <f t="shared" ref="AB21" si="64">AA21-AB18+AB20</f>
        <v>1077</v>
      </c>
      <c r="AC21" s="96">
        <f t="shared" ref="AC21" si="65">AB21-AC18+AC20</f>
        <v>997</v>
      </c>
      <c r="AD21" s="100">
        <f t="shared" ref="AD21:BI21" si="66">AC21+IF(AD19=0,AC22,AD19)-IF(AD17=0,AD15,AD17)</f>
        <v>917</v>
      </c>
      <c r="AE21" s="101">
        <f t="shared" si="66"/>
        <v>837</v>
      </c>
      <c r="AF21" s="101">
        <f t="shared" si="66"/>
        <v>757</v>
      </c>
      <c r="AG21" s="101">
        <f t="shared" si="66"/>
        <v>927</v>
      </c>
      <c r="AH21" s="101">
        <f t="shared" si="66"/>
        <v>847</v>
      </c>
      <c r="AI21" s="101">
        <f t="shared" si="66"/>
        <v>767</v>
      </c>
      <c r="AJ21" s="101">
        <f t="shared" si="66"/>
        <v>1187</v>
      </c>
      <c r="AK21" s="101">
        <f t="shared" si="66"/>
        <v>807</v>
      </c>
      <c r="AL21" s="101">
        <f t="shared" si="66"/>
        <v>327</v>
      </c>
      <c r="AM21" s="101">
        <f t="shared" si="66"/>
        <v>147</v>
      </c>
      <c r="AN21" s="101">
        <f t="shared" si="66"/>
        <v>567</v>
      </c>
      <c r="AO21" s="101">
        <f t="shared" si="66"/>
        <v>487</v>
      </c>
      <c r="AP21" s="101">
        <f t="shared" si="66"/>
        <v>407</v>
      </c>
      <c r="AQ21" s="101">
        <f t="shared" si="66"/>
        <v>327</v>
      </c>
      <c r="AR21" s="101">
        <f t="shared" si="66"/>
        <v>247</v>
      </c>
      <c r="AS21" s="101">
        <f t="shared" si="66"/>
        <v>167</v>
      </c>
      <c r="AT21" s="101">
        <f t="shared" si="66"/>
        <v>87</v>
      </c>
      <c r="AU21" s="101">
        <f t="shared" si="66"/>
        <v>7</v>
      </c>
      <c r="AV21" s="101">
        <f t="shared" si="66"/>
        <v>-73</v>
      </c>
      <c r="AW21" s="101">
        <f t="shared" si="66"/>
        <v>-153</v>
      </c>
      <c r="AX21" s="101">
        <f t="shared" si="66"/>
        <v>-233</v>
      </c>
      <c r="AY21" s="101">
        <f t="shared" si="66"/>
        <v>-313</v>
      </c>
      <c r="AZ21" s="101">
        <f t="shared" si="66"/>
        <v>-393</v>
      </c>
      <c r="BA21" s="101">
        <f t="shared" si="66"/>
        <v>-473</v>
      </c>
      <c r="BB21" s="101">
        <f t="shared" si="66"/>
        <v>-553</v>
      </c>
      <c r="BC21" s="101">
        <f t="shared" si="66"/>
        <v>-633</v>
      </c>
      <c r="BD21" s="101">
        <f t="shared" si="66"/>
        <v>-713</v>
      </c>
      <c r="BE21" s="101">
        <f t="shared" si="66"/>
        <v>-793</v>
      </c>
      <c r="BF21" s="101">
        <f t="shared" si="66"/>
        <v>-873</v>
      </c>
      <c r="BG21" s="101">
        <f t="shared" si="66"/>
        <v>-953</v>
      </c>
      <c r="BH21" s="101">
        <f t="shared" si="66"/>
        <v>-1033</v>
      </c>
      <c r="BI21" s="101">
        <f t="shared" si="66"/>
        <v>-1113</v>
      </c>
      <c r="BJ21" s="101">
        <f t="shared" ref="BJ21:CD21" si="67">BI21+IF(BJ19=0,BI22,BJ19)-IF(BJ17=0,BJ15,BJ17)</f>
        <v>-1193</v>
      </c>
      <c r="BK21" s="101">
        <f t="shared" si="67"/>
        <v>-1273</v>
      </c>
      <c r="BL21" s="101">
        <f t="shared" si="67"/>
        <v>-1353</v>
      </c>
      <c r="BM21" s="101">
        <f t="shared" si="67"/>
        <v>-1433</v>
      </c>
      <c r="BN21" s="101">
        <f t="shared" si="67"/>
        <v>-1513</v>
      </c>
      <c r="BO21" s="101">
        <f t="shared" si="67"/>
        <v>-1593</v>
      </c>
      <c r="BP21" s="101">
        <f t="shared" si="67"/>
        <v>-1673</v>
      </c>
      <c r="BQ21" s="101">
        <f t="shared" si="67"/>
        <v>-1753</v>
      </c>
      <c r="BR21" s="101">
        <f t="shared" si="67"/>
        <v>-1833</v>
      </c>
      <c r="BS21" s="101">
        <f t="shared" si="67"/>
        <v>-1913</v>
      </c>
      <c r="BT21" s="101">
        <f t="shared" si="67"/>
        <v>-1993</v>
      </c>
      <c r="BU21" s="101">
        <f t="shared" si="67"/>
        <v>-2073</v>
      </c>
      <c r="BV21" s="101">
        <f t="shared" si="67"/>
        <v>-2153</v>
      </c>
      <c r="BW21" s="101">
        <f t="shared" si="67"/>
        <v>-2233</v>
      </c>
      <c r="BX21" s="101">
        <f t="shared" si="67"/>
        <v>-2313</v>
      </c>
      <c r="BY21" s="101">
        <f t="shared" si="67"/>
        <v>-2393</v>
      </c>
      <c r="BZ21" s="101">
        <f t="shared" si="67"/>
        <v>-2473</v>
      </c>
      <c r="CA21" s="101">
        <f t="shared" si="67"/>
        <v>-2553</v>
      </c>
      <c r="CB21" s="101">
        <f t="shared" si="67"/>
        <v>-2633</v>
      </c>
      <c r="CC21" s="101">
        <f t="shared" si="67"/>
        <v>-2713</v>
      </c>
      <c r="CD21" s="101">
        <f t="shared" si="67"/>
        <v>-2793</v>
      </c>
      <c r="CE21" s="102" t="s">
        <v>7</v>
      </c>
      <c r="CF21" s="44" t="s">
        <v>67</v>
      </c>
    </row>
    <row r="22" spans="2:84" ht="30" customHeight="1" thickBot="1" x14ac:dyDescent="0.2">
      <c r="B22" s="47"/>
      <c r="C22" s="47"/>
      <c r="D22" s="48"/>
      <c r="E22" s="49"/>
      <c r="F22" s="50"/>
      <c r="G22" s="118"/>
      <c r="H22" s="49"/>
      <c r="I22" s="50"/>
      <c r="J22" s="118"/>
      <c r="K22" s="49"/>
      <c r="L22" s="50"/>
      <c r="M22" s="118"/>
      <c r="N22" s="49"/>
      <c r="O22" s="50"/>
      <c r="P22" s="118"/>
      <c r="Q22" s="108" t="s">
        <v>93</v>
      </c>
      <c r="R22" s="3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80"/>
      <c r="AD22" s="35"/>
      <c r="AE22" s="36"/>
      <c r="AF22" s="37"/>
      <c r="AG22" s="37"/>
      <c r="AH22" s="37"/>
      <c r="AI22" s="37"/>
      <c r="AJ22" s="37"/>
      <c r="AK22" s="37"/>
      <c r="AL22" s="37"/>
      <c r="AM22" s="37">
        <v>500</v>
      </c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46">
        <f>SUM(AD22:CD22)</f>
        <v>500</v>
      </c>
      <c r="CF22" s="51" t="s">
        <v>67</v>
      </c>
    </row>
    <row r="23" spans="2:84" ht="30" customHeight="1" thickTop="1" x14ac:dyDescent="0.15">
      <c r="B23" s="52" t="s">
        <v>81</v>
      </c>
      <c r="C23" s="52"/>
      <c r="D23" s="61" t="s">
        <v>85</v>
      </c>
      <c r="E23" s="61" t="s">
        <v>86</v>
      </c>
      <c r="F23" s="53">
        <v>1</v>
      </c>
      <c r="G23" s="66"/>
      <c r="H23" s="61" t="s">
        <v>86</v>
      </c>
      <c r="I23" s="53">
        <v>1</v>
      </c>
      <c r="J23" s="66"/>
      <c r="K23" s="61" t="s">
        <v>86</v>
      </c>
      <c r="L23" s="53">
        <v>1</v>
      </c>
      <c r="M23" s="66"/>
      <c r="N23" s="61" t="s">
        <v>86</v>
      </c>
      <c r="O23" s="53">
        <v>1</v>
      </c>
      <c r="P23" s="66"/>
      <c r="Q23" s="103" t="s">
        <v>3</v>
      </c>
      <c r="R23" s="16">
        <v>100</v>
      </c>
      <c r="S23" s="17">
        <v>100</v>
      </c>
      <c r="T23" s="17">
        <v>100</v>
      </c>
      <c r="U23" s="17">
        <v>100</v>
      </c>
      <c r="V23" s="17">
        <v>110</v>
      </c>
      <c r="W23" s="17">
        <v>120</v>
      </c>
      <c r="X23" s="17">
        <v>120</v>
      </c>
      <c r="Y23" s="17">
        <v>120</v>
      </c>
      <c r="Z23" s="17">
        <v>100</v>
      </c>
      <c r="AA23" s="17">
        <v>100</v>
      </c>
      <c r="AB23" s="17">
        <v>90</v>
      </c>
      <c r="AC23" s="18">
        <v>80</v>
      </c>
      <c r="AD23" s="16">
        <v>80</v>
      </c>
      <c r="AE23" s="17">
        <v>80</v>
      </c>
      <c r="AF23" s="17">
        <v>80</v>
      </c>
      <c r="AG23" s="17">
        <v>80</v>
      </c>
      <c r="AH23" s="17">
        <v>80</v>
      </c>
      <c r="AI23" s="17">
        <v>80</v>
      </c>
      <c r="AJ23" s="17">
        <v>80</v>
      </c>
      <c r="AK23" s="17">
        <v>80</v>
      </c>
      <c r="AL23" s="17">
        <v>80</v>
      </c>
      <c r="AM23" s="17">
        <v>80</v>
      </c>
      <c r="AN23" s="17">
        <v>80</v>
      </c>
      <c r="AO23" s="17">
        <v>80</v>
      </c>
      <c r="AP23" s="17">
        <v>80</v>
      </c>
      <c r="AQ23" s="17">
        <v>80</v>
      </c>
      <c r="AR23" s="17">
        <v>80</v>
      </c>
      <c r="AS23" s="17">
        <v>80</v>
      </c>
      <c r="AT23" s="17">
        <v>80</v>
      </c>
      <c r="AU23" s="17">
        <v>80</v>
      </c>
      <c r="AV23" s="17">
        <v>80</v>
      </c>
      <c r="AW23" s="17">
        <v>80</v>
      </c>
      <c r="AX23" s="17">
        <v>80</v>
      </c>
      <c r="AY23" s="17">
        <v>80</v>
      </c>
      <c r="AZ23" s="17">
        <v>80</v>
      </c>
      <c r="BA23" s="17">
        <v>80</v>
      </c>
      <c r="BB23" s="17">
        <v>80</v>
      </c>
      <c r="BC23" s="17">
        <v>80</v>
      </c>
      <c r="BD23" s="17">
        <v>80</v>
      </c>
      <c r="BE23" s="17">
        <v>80</v>
      </c>
      <c r="BF23" s="17">
        <v>80</v>
      </c>
      <c r="BG23" s="17">
        <v>80</v>
      </c>
      <c r="BH23" s="17">
        <v>80</v>
      </c>
      <c r="BI23" s="17">
        <v>80</v>
      </c>
      <c r="BJ23" s="17">
        <v>80</v>
      </c>
      <c r="BK23" s="17">
        <v>80</v>
      </c>
      <c r="BL23" s="17">
        <v>80</v>
      </c>
      <c r="BM23" s="17">
        <v>80</v>
      </c>
      <c r="BN23" s="17">
        <v>80</v>
      </c>
      <c r="BO23" s="17">
        <v>80</v>
      </c>
      <c r="BP23" s="17">
        <v>80</v>
      </c>
      <c r="BQ23" s="17">
        <v>80</v>
      </c>
      <c r="BR23" s="17">
        <v>80</v>
      </c>
      <c r="BS23" s="17">
        <v>80</v>
      </c>
      <c r="BT23" s="17">
        <v>80</v>
      </c>
      <c r="BU23" s="17">
        <v>80</v>
      </c>
      <c r="BV23" s="17">
        <v>80</v>
      </c>
      <c r="BW23" s="17">
        <v>80</v>
      </c>
      <c r="BX23" s="17">
        <v>80</v>
      </c>
      <c r="BY23" s="17">
        <v>80</v>
      </c>
      <c r="BZ23" s="17">
        <v>80</v>
      </c>
      <c r="CA23" s="17">
        <v>80</v>
      </c>
      <c r="CB23" s="17">
        <v>80</v>
      </c>
      <c r="CC23" s="17">
        <v>80</v>
      </c>
      <c r="CD23" s="17">
        <v>80</v>
      </c>
      <c r="CE23" s="18">
        <f>SUM(AD23:CD23)</f>
        <v>4240</v>
      </c>
      <c r="CF23" s="21" t="s">
        <v>66</v>
      </c>
    </row>
    <row r="24" spans="2:84" ht="30" customHeight="1" x14ac:dyDescent="0.15">
      <c r="B24" s="2"/>
      <c r="C24" s="2"/>
      <c r="D24" s="3"/>
      <c r="E24" s="3"/>
      <c r="F24" s="3"/>
      <c r="G24" s="67"/>
      <c r="H24" s="3"/>
      <c r="I24" s="3"/>
      <c r="J24" s="67"/>
      <c r="K24" s="3"/>
      <c r="L24" s="3"/>
      <c r="M24" s="67"/>
      <c r="N24" s="3"/>
      <c r="O24" s="3"/>
      <c r="P24" s="67"/>
      <c r="Q24" s="4" t="s">
        <v>68</v>
      </c>
      <c r="R24" s="5" t="s">
        <v>6</v>
      </c>
      <c r="S24" s="6" t="s">
        <v>6</v>
      </c>
      <c r="T24" s="6" t="s">
        <v>6</v>
      </c>
      <c r="U24" s="6" t="s">
        <v>6</v>
      </c>
      <c r="V24" s="6" t="s">
        <v>6</v>
      </c>
      <c r="W24" s="6" t="s">
        <v>6</v>
      </c>
      <c r="X24" s="6" t="s">
        <v>6</v>
      </c>
      <c r="Y24" s="6" t="s">
        <v>6</v>
      </c>
      <c r="Z24" s="6" t="s">
        <v>6</v>
      </c>
      <c r="AA24" s="6" t="s">
        <v>6</v>
      </c>
      <c r="AB24" s="6" t="s">
        <v>6</v>
      </c>
      <c r="AC24" s="76" t="s">
        <v>6</v>
      </c>
      <c r="AD24" s="7"/>
      <c r="AE24" s="8"/>
      <c r="AF24" s="8"/>
      <c r="AG24" s="8">
        <v>200</v>
      </c>
      <c r="AH24" s="8"/>
      <c r="AI24" s="8"/>
      <c r="AJ24" s="8"/>
      <c r="AK24" s="8">
        <v>300</v>
      </c>
      <c r="AL24" s="8">
        <v>400</v>
      </c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9">
        <f>SUM(AD24:CD24)</f>
        <v>900</v>
      </c>
      <c r="CF24" s="10" t="s">
        <v>67</v>
      </c>
    </row>
    <row r="25" spans="2:84" ht="30" customHeight="1" x14ac:dyDescent="0.15">
      <c r="B25" s="2"/>
      <c r="C25" s="2"/>
      <c r="D25" s="3"/>
      <c r="E25" s="3"/>
      <c r="F25" s="3"/>
      <c r="G25" s="67"/>
      <c r="H25" s="3"/>
      <c r="I25" s="3"/>
      <c r="J25" s="67"/>
      <c r="K25" s="3"/>
      <c r="L25" s="3"/>
      <c r="M25" s="67"/>
      <c r="N25" s="3"/>
      <c r="O25" s="3"/>
      <c r="P25" s="67"/>
      <c r="Q25" s="104" t="s">
        <v>92</v>
      </c>
      <c r="R25" s="5"/>
      <c r="S25" s="6"/>
      <c r="T25" s="6"/>
      <c r="U25" s="6"/>
      <c r="V25" s="6"/>
      <c r="W25" s="6"/>
      <c r="X25" s="6"/>
      <c r="Y25" s="6"/>
      <c r="Z25" s="6"/>
      <c r="AA25" s="6"/>
      <c r="AB25" s="6"/>
      <c r="AC25" s="76"/>
      <c r="AD25" s="74"/>
      <c r="AE25" s="75"/>
      <c r="AF25" s="75"/>
      <c r="AG25" s="75">
        <v>50</v>
      </c>
      <c r="AH25" s="75"/>
      <c r="AI25" s="75"/>
      <c r="AJ25" s="75"/>
      <c r="AK25" s="75"/>
      <c r="AL25" s="75"/>
      <c r="AM25" s="75">
        <v>100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9"/>
      <c r="CF25" s="10"/>
    </row>
    <row r="26" spans="2:84" ht="30" customHeight="1" x14ac:dyDescent="0.15">
      <c r="B26" s="2"/>
      <c r="C26" s="2"/>
      <c r="D26" s="3"/>
      <c r="E26" s="3"/>
      <c r="F26" s="3"/>
      <c r="G26" s="67"/>
      <c r="H26" s="3"/>
      <c r="I26" s="3"/>
      <c r="J26" s="67"/>
      <c r="K26" s="3"/>
      <c r="L26" s="3"/>
      <c r="M26" s="67"/>
      <c r="N26" s="3"/>
      <c r="O26" s="3"/>
      <c r="P26" s="67"/>
      <c r="Q26" s="105" t="s">
        <v>69</v>
      </c>
      <c r="R26" s="7">
        <v>100</v>
      </c>
      <c r="S26" s="8">
        <v>100</v>
      </c>
      <c r="T26" s="8">
        <v>100</v>
      </c>
      <c r="U26" s="8">
        <v>100</v>
      </c>
      <c r="V26" s="8">
        <v>100</v>
      </c>
      <c r="W26" s="8">
        <v>100</v>
      </c>
      <c r="X26" s="8">
        <v>100</v>
      </c>
      <c r="Y26" s="8">
        <v>100</v>
      </c>
      <c r="Z26" s="8">
        <v>100</v>
      </c>
      <c r="AA26" s="8">
        <v>100</v>
      </c>
      <c r="AB26" s="8">
        <v>100</v>
      </c>
      <c r="AC26" s="77">
        <v>100</v>
      </c>
      <c r="AD26" s="33">
        <f>AD23+AD24+AD25</f>
        <v>80</v>
      </c>
      <c r="AE26" s="34">
        <f>AE24+AE23+AE25</f>
        <v>80</v>
      </c>
      <c r="AF26" s="34">
        <f t="shared" ref="AF26" si="68">AF24+AF23+AF25</f>
        <v>80</v>
      </c>
      <c r="AG26" s="34">
        <f t="shared" ref="AG26" si="69">AG24+AG23+AG25</f>
        <v>330</v>
      </c>
      <c r="AH26" s="34">
        <f t="shared" ref="AH26" si="70">AH24+AH23+AH25</f>
        <v>80</v>
      </c>
      <c r="AI26" s="34">
        <f t="shared" ref="AI26" si="71">AI24+AI23+AI25</f>
        <v>80</v>
      </c>
      <c r="AJ26" s="34">
        <f t="shared" ref="AJ26" si="72">AJ24+AJ23+AJ25</f>
        <v>80</v>
      </c>
      <c r="AK26" s="34">
        <f t="shared" ref="AK26" si="73">AK24+AK23+AK25</f>
        <v>380</v>
      </c>
      <c r="AL26" s="34">
        <f t="shared" ref="AL26" si="74">AL24+AL23+AL25</f>
        <v>480</v>
      </c>
      <c r="AM26" s="34">
        <f t="shared" ref="AM26" si="75">AM24+AM23+AM25</f>
        <v>180</v>
      </c>
      <c r="AN26" s="34">
        <f t="shared" ref="AN26" si="76">AN24+AN23+AN25</f>
        <v>80</v>
      </c>
      <c r="AO26" s="34">
        <f t="shared" ref="AO26" si="77">AO24+AO23+AO25</f>
        <v>80</v>
      </c>
      <c r="AP26" s="34">
        <f t="shared" ref="AP26" si="78">AP24+AP23+AP25</f>
        <v>80</v>
      </c>
      <c r="AQ26" s="34">
        <f t="shared" ref="AQ26" si="79">AQ24+AQ23+AQ25</f>
        <v>80</v>
      </c>
      <c r="AR26" s="34">
        <f t="shared" ref="AR26" si="80">AR24+AR23+AR25</f>
        <v>80</v>
      </c>
      <c r="AS26" s="34">
        <f t="shared" ref="AS26" si="81">AS24+AS23+AS25</f>
        <v>80</v>
      </c>
      <c r="AT26" s="34">
        <f t="shared" ref="AT26" si="82">AT24+AT23+AT25</f>
        <v>80</v>
      </c>
      <c r="AU26" s="34">
        <f t="shared" ref="AU26" si="83">AU24+AU23+AU25</f>
        <v>80</v>
      </c>
      <c r="AV26" s="34">
        <f t="shared" ref="AV26" si="84">AV24+AV23+AV25</f>
        <v>80</v>
      </c>
      <c r="AW26" s="34">
        <f t="shared" ref="AW26" si="85">AW24+AW23+AW25</f>
        <v>80</v>
      </c>
      <c r="AX26" s="34">
        <f t="shared" ref="AX26" si="86">AX24+AX23+AX25</f>
        <v>80</v>
      </c>
      <c r="AY26" s="34">
        <f t="shared" ref="AY26" si="87">AY24+AY23+AY25</f>
        <v>80</v>
      </c>
      <c r="AZ26" s="34">
        <f t="shared" ref="AZ26" si="88">AZ24+AZ23+AZ25</f>
        <v>80</v>
      </c>
      <c r="BA26" s="34">
        <f t="shared" ref="BA26" si="89">BA24+BA23+BA25</f>
        <v>80</v>
      </c>
      <c r="BB26" s="34">
        <f t="shared" ref="BB26" si="90">BB24+BB23+BB25</f>
        <v>80</v>
      </c>
      <c r="BC26" s="34">
        <f t="shared" ref="BC26" si="91">BC24+BC23+BC25</f>
        <v>80</v>
      </c>
      <c r="BD26" s="34">
        <f t="shared" ref="BD26" si="92">BD24+BD23+BD25</f>
        <v>80</v>
      </c>
      <c r="BE26" s="34">
        <f t="shared" ref="BE26" si="93">BE24+BE23+BE25</f>
        <v>80</v>
      </c>
      <c r="BF26" s="34">
        <f t="shared" ref="BF26" si="94">BF24+BF23+BF25</f>
        <v>80</v>
      </c>
      <c r="BG26" s="34">
        <f t="shared" ref="BG26" si="95">BG24+BG23+BG25</f>
        <v>80</v>
      </c>
      <c r="BH26" s="34">
        <f t="shared" ref="BH26" si="96">BH24+BH23+BH25</f>
        <v>80</v>
      </c>
      <c r="BI26" s="34">
        <f t="shared" ref="BI26" si="97">BI24+BI23+BI25</f>
        <v>80</v>
      </c>
      <c r="BJ26" s="34">
        <f t="shared" ref="BJ26" si="98">BJ24+BJ23+BJ25</f>
        <v>80</v>
      </c>
      <c r="BK26" s="34">
        <f t="shared" ref="BK26" si="99">BK24+BK23+BK25</f>
        <v>80</v>
      </c>
      <c r="BL26" s="34">
        <f t="shared" ref="BL26" si="100">BL24+BL23+BL25</f>
        <v>80</v>
      </c>
      <c r="BM26" s="34">
        <f t="shared" ref="BM26" si="101">BM24+BM23+BM25</f>
        <v>80</v>
      </c>
      <c r="BN26" s="34">
        <f t="shared" ref="BN26" si="102">BN24+BN23+BN25</f>
        <v>80</v>
      </c>
      <c r="BO26" s="34">
        <f t="shared" ref="BO26" si="103">BO24+BO23+BO25</f>
        <v>80</v>
      </c>
      <c r="BP26" s="34">
        <f t="shared" ref="BP26" si="104">BP24+BP23+BP25</f>
        <v>80</v>
      </c>
      <c r="BQ26" s="34">
        <f t="shared" ref="BQ26" si="105">BQ24+BQ23+BQ25</f>
        <v>80</v>
      </c>
      <c r="BR26" s="34">
        <f t="shared" ref="BR26" si="106">BR24+BR23+BR25</f>
        <v>80</v>
      </c>
      <c r="BS26" s="34">
        <f t="shared" ref="BS26" si="107">BS24+BS23+BS25</f>
        <v>80</v>
      </c>
      <c r="BT26" s="34">
        <f t="shared" ref="BT26" si="108">BT24+BT23+BT25</f>
        <v>80</v>
      </c>
      <c r="BU26" s="34">
        <f t="shared" ref="BU26" si="109">BU24+BU23+BU25</f>
        <v>80</v>
      </c>
      <c r="BV26" s="34">
        <f t="shared" ref="BV26" si="110">BV24+BV23+BV25</f>
        <v>80</v>
      </c>
      <c r="BW26" s="34">
        <f t="shared" ref="BW26" si="111">BW24+BW23+BW25</f>
        <v>80</v>
      </c>
      <c r="BX26" s="34">
        <f t="shared" ref="BX26" si="112">BX24+BX23+BX25</f>
        <v>80</v>
      </c>
      <c r="BY26" s="34">
        <f t="shared" ref="BY26" si="113">BY24+BY23+BY25</f>
        <v>80</v>
      </c>
      <c r="BZ26" s="34">
        <f t="shared" ref="BZ26" si="114">BZ24+BZ23+BZ25</f>
        <v>80</v>
      </c>
      <c r="CA26" s="34">
        <f t="shared" ref="CA26" si="115">CA24+CA23+CA25</f>
        <v>80</v>
      </c>
      <c r="CB26" s="34">
        <f t="shared" ref="CB26" si="116">CB24+CB23+CB25</f>
        <v>80</v>
      </c>
      <c r="CC26" s="34">
        <f t="shared" ref="CC26" si="117">CC24+CC23+CC25</f>
        <v>80</v>
      </c>
      <c r="CD26" s="34">
        <f t="shared" ref="CD26" si="118">CD24+CD23+CD25</f>
        <v>80</v>
      </c>
      <c r="CE26" s="9">
        <f>SUM(AD26:CD26)</f>
        <v>5290</v>
      </c>
      <c r="CF26" s="10" t="s">
        <v>67</v>
      </c>
    </row>
    <row r="27" spans="2:84" ht="30" customHeight="1" thickBot="1" x14ac:dyDescent="0.2">
      <c r="B27" s="2"/>
      <c r="C27" s="2"/>
      <c r="D27" s="3"/>
      <c r="E27" s="3"/>
      <c r="F27" s="3"/>
      <c r="G27" s="67"/>
      <c r="H27" s="3"/>
      <c r="I27" s="3"/>
      <c r="J27" s="67"/>
      <c r="K27" s="3"/>
      <c r="L27" s="3"/>
      <c r="M27" s="67"/>
      <c r="N27" s="3"/>
      <c r="O27" s="3"/>
      <c r="P27" s="67"/>
      <c r="Q27" s="106" t="s">
        <v>70</v>
      </c>
      <c r="R27" s="11">
        <v>99</v>
      </c>
      <c r="S27" s="12">
        <v>93</v>
      </c>
      <c r="T27" s="12">
        <v>90</v>
      </c>
      <c r="U27" s="12">
        <v>100</v>
      </c>
      <c r="V27" s="12">
        <v>120</v>
      </c>
      <c r="W27" s="12">
        <v>110</v>
      </c>
      <c r="X27" s="12">
        <v>90</v>
      </c>
      <c r="Y27" s="12">
        <v>80</v>
      </c>
      <c r="Z27" s="12">
        <v>80</v>
      </c>
      <c r="AA27" s="12">
        <v>80</v>
      </c>
      <c r="AB27" s="12">
        <v>80</v>
      </c>
      <c r="AC27" s="78">
        <v>80</v>
      </c>
      <c r="AD27" s="13" t="s">
        <v>7</v>
      </c>
      <c r="AE27" s="14" t="s">
        <v>7</v>
      </c>
      <c r="AF27" s="14" t="s">
        <v>7</v>
      </c>
      <c r="AG27" s="14" t="s">
        <v>7</v>
      </c>
      <c r="AH27" s="14" t="s">
        <v>7</v>
      </c>
      <c r="AI27" s="14" t="s">
        <v>7</v>
      </c>
      <c r="AJ27" s="14" t="s">
        <v>7</v>
      </c>
      <c r="AK27" s="14" t="s">
        <v>7</v>
      </c>
      <c r="AL27" s="14" t="s">
        <v>7</v>
      </c>
      <c r="AM27" s="14" t="s">
        <v>7</v>
      </c>
      <c r="AN27" s="14" t="s">
        <v>7</v>
      </c>
      <c r="AO27" s="14" t="s">
        <v>7</v>
      </c>
      <c r="AP27" s="14" t="s">
        <v>7</v>
      </c>
      <c r="AQ27" s="14" t="s">
        <v>7</v>
      </c>
      <c r="AR27" s="14" t="s">
        <v>7</v>
      </c>
      <c r="AS27" s="14" t="s">
        <v>7</v>
      </c>
      <c r="AT27" s="14" t="s">
        <v>7</v>
      </c>
      <c r="AU27" s="14" t="s">
        <v>7</v>
      </c>
      <c r="AV27" s="14" t="s">
        <v>7</v>
      </c>
      <c r="AW27" s="14" t="s">
        <v>7</v>
      </c>
      <c r="AX27" s="14" t="s">
        <v>7</v>
      </c>
      <c r="AY27" s="14" t="s">
        <v>7</v>
      </c>
      <c r="AZ27" s="14" t="s">
        <v>7</v>
      </c>
      <c r="BA27" s="14" t="s">
        <v>7</v>
      </c>
      <c r="BB27" s="14" t="s">
        <v>7</v>
      </c>
      <c r="BC27" s="14" t="s">
        <v>7</v>
      </c>
      <c r="BD27" s="14" t="s">
        <v>7</v>
      </c>
      <c r="BE27" s="14" t="s">
        <v>7</v>
      </c>
      <c r="BF27" s="14" t="s">
        <v>7</v>
      </c>
      <c r="BG27" s="14" t="s">
        <v>7</v>
      </c>
      <c r="BH27" s="14" t="s">
        <v>7</v>
      </c>
      <c r="BI27" s="14" t="s">
        <v>7</v>
      </c>
      <c r="BJ27" s="14" t="s">
        <v>7</v>
      </c>
      <c r="BK27" s="14" t="s">
        <v>7</v>
      </c>
      <c r="BL27" s="14" t="s">
        <v>7</v>
      </c>
      <c r="BM27" s="14" t="s">
        <v>7</v>
      </c>
      <c r="BN27" s="14" t="s">
        <v>7</v>
      </c>
      <c r="BO27" s="14" t="s">
        <v>7</v>
      </c>
      <c r="BP27" s="14" t="s">
        <v>7</v>
      </c>
      <c r="BQ27" s="14" t="s">
        <v>7</v>
      </c>
      <c r="BR27" s="14" t="s">
        <v>7</v>
      </c>
      <c r="BS27" s="14" t="s">
        <v>7</v>
      </c>
      <c r="BT27" s="14" t="s">
        <v>7</v>
      </c>
      <c r="BU27" s="14" t="s">
        <v>7</v>
      </c>
      <c r="BV27" s="14" t="s">
        <v>7</v>
      </c>
      <c r="BW27" s="14" t="s">
        <v>7</v>
      </c>
      <c r="BX27" s="14" t="s">
        <v>7</v>
      </c>
      <c r="BY27" s="14" t="s">
        <v>7</v>
      </c>
      <c r="BZ27" s="14" t="s">
        <v>7</v>
      </c>
      <c r="CA27" s="14" t="s">
        <v>7</v>
      </c>
      <c r="CB27" s="14" t="s">
        <v>7</v>
      </c>
      <c r="CC27" s="14" t="s">
        <v>7</v>
      </c>
      <c r="CD27" s="14" t="s">
        <v>7</v>
      </c>
      <c r="CE27" s="15" t="s">
        <v>7</v>
      </c>
      <c r="CF27" s="10" t="s">
        <v>67</v>
      </c>
    </row>
    <row r="28" spans="2:84" ht="30" customHeight="1" thickTop="1" x14ac:dyDescent="0.15">
      <c r="B28" s="2"/>
      <c r="C28" s="2"/>
      <c r="D28" s="3"/>
      <c r="E28" s="3"/>
      <c r="F28" s="3"/>
      <c r="G28" s="67"/>
      <c r="H28" s="3"/>
      <c r="I28" s="3"/>
      <c r="J28" s="67"/>
      <c r="K28" s="3"/>
      <c r="L28" s="3"/>
      <c r="M28" s="67"/>
      <c r="N28" s="3"/>
      <c r="O28" s="3"/>
      <c r="P28" s="67"/>
      <c r="Q28" s="107" t="s">
        <v>71</v>
      </c>
      <c r="R28" s="16"/>
      <c r="S28" s="17"/>
      <c r="T28" s="17">
        <v>1000</v>
      </c>
      <c r="U28" s="17"/>
      <c r="V28" s="17"/>
      <c r="W28" s="17"/>
      <c r="X28" s="17"/>
      <c r="Y28" s="17">
        <v>500</v>
      </c>
      <c r="Z28" s="17"/>
      <c r="AA28" s="17"/>
      <c r="AB28" s="17"/>
      <c r="AC28" s="79"/>
      <c r="AD28" s="19"/>
      <c r="AE28" s="20"/>
      <c r="AF28" s="20"/>
      <c r="AG28" s="20">
        <v>500</v>
      </c>
      <c r="AH28" s="20"/>
      <c r="AI28" s="20"/>
      <c r="AJ28" s="20">
        <v>500</v>
      </c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18">
        <f>SUM(AD28:CD28)</f>
        <v>1000</v>
      </c>
      <c r="CF28" s="10" t="s">
        <v>67</v>
      </c>
    </row>
    <row r="29" spans="2:84" ht="30" customHeight="1" thickBot="1" x14ac:dyDescent="0.2">
      <c r="B29" s="2"/>
      <c r="C29" s="2"/>
      <c r="D29" s="3"/>
      <c r="E29" s="3"/>
      <c r="F29" s="3"/>
      <c r="G29" s="67"/>
      <c r="H29" s="3"/>
      <c r="I29" s="3"/>
      <c r="J29" s="67"/>
      <c r="K29" s="3"/>
      <c r="L29" s="3"/>
      <c r="M29" s="67"/>
      <c r="N29" s="3"/>
      <c r="O29" s="3"/>
      <c r="P29" s="67"/>
      <c r="Q29" s="106" t="s">
        <v>72</v>
      </c>
      <c r="R29" s="11"/>
      <c r="S29" s="12"/>
      <c r="T29" s="12">
        <v>800</v>
      </c>
      <c r="U29" s="12">
        <v>200</v>
      </c>
      <c r="V29" s="12"/>
      <c r="W29" s="12"/>
      <c r="X29" s="12"/>
      <c r="Y29" s="12"/>
      <c r="Z29" s="83">
        <v>500</v>
      </c>
      <c r="AA29" s="12"/>
      <c r="AB29" s="12"/>
      <c r="AC29" s="78"/>
      <c r="AD29" s="13" t="s">
        <v>7</v>
      </c>
      <c r="AE29" s="14" t="s">
        <v>7</v>
      </c>
      <c r="AF29" s="14" t="s">
        <v>7</v>
      </c>
      <c r="AG29" s="14" t="s">
        <v>7</v>
      </c>
      <c r="AH29" s="14" t="s">
        <v>7</v>
      </c>
      <c r="AI29" s="14" t="s">
        <v>7</v>
      </c>
      <c r="AJ29" s="14" t="s">
        <v>7</v>
      </c>
      <c r="AK29" s="14" t="s">
        <v>7</v>
      </c>
      <c r="AL29" s="14" t="s">
        <v>7</v>
      </c>
      <c r="AM29" s="14" t="s">
        <v>7</v>
      </c>
      <c r="AN29" s="14" t="s">
        <v>7</v>
      </c>
      <c r="AO29" s="14" t="s">
        <v>7</v>
      </c>
      <c r="AP29" s="14" t="s">
        <v>7</v>
      </c>
      <c r="AQ29" s="14" t="s">
        <v>7</v>
      </c>
      <c r="AR29" s="14" t="s">
        <v>7</v>
      </c>
      <c r="AS29" s="14" t="s">
        <v>7</v>
      </c>
      <c r="AT29" s="14" t="s">
        <v>7</v>
      </c>
      <c r="AU29" s="14" t="s">
        <v>7</v>
      </c>
      <c r="AV29" s="14" t="s">
        <v>7</v>
      </c>
      <c r="AW29" s="14" t="s">
        <v>7</v>
      </c>
      <c r="AX29" s="14" t="s">
        <v>7</v>
      </c>
      <c r="AY29" s="14" t="s">
        <v>7</v>
      </c>
      <c r="AZ29" s="14" t="s">
        <v>7</v>
      </c>
      <c r="BA29" s="14" t="s">
        <v>7</v>
      </c>
      <c r="BB29" s="14" t="s">
        <v>7</v>
      </c>
      <c r="BC29" s="14" t="s">
        <v>7</v>
      </c>
      <c r="BD29" s="14" t="s">
        <v>7</v>
      </c>
      <c r="BE29" s="14" t="s">
        <v>7</v>
      </c>
      <c r="BF29" s="14" t="s">
        <v>7</v>
      </c>
      <c r="BG29" s="14" t="s">
        <v>7</v>
      </c>
      <c r="BH29" s="14" t="s">
        <v>7</v>
      </c>
      <c r="BI29" s="14" t="s">
        <v>7</v>
      </c>
      <c r="BJ29" s="14" t="s">
        <v>7</v>
      </c>
      <c r="BK29" s="14" t="s">
        <v>7</v>
      </c>
      <c r="BL29" s="14" t="s">
        <v>7</v>
      </c>
      <c r="BM29" s="14" t="s">
        <v>7</v>
      </c>
      <c r="BN29" s="14" t="s">
        <v>7</v>
      </c>
      <c r="BO29" s="14" t="s">
        <v>7</v>
      </c>
      <c r="BP29" s="14" t="s">
        <v>7</v>
      </c>
      <c r="BQ29" s="14" t="s">
        <v>7</v>
      </c>
      <c r="BR29" s="14" t="s">
        <v>7</v>
      </c>
      <c r="BS29" s="14" t="s">
        <v>7</v>
      </c>
      <c r="BT29" s="14" t="s">
        <v>7</v>
      </c>
      <c r="BU29" s="14" t="s">
        <v>7</v>
      </c>
      <c r="BV29" s="14" t="s">
        <v>7</v>
      </c>
      <c r="BW29" s="14" t="s">
        <v>7</v>
      </c>
      <c r="BX29" s="14" t="s">
        <v>7</v>
      </c>
      <c r="BY29" s="14" t="s">
        <v>7</v>
      </c>
      <c r="BZ29" s="14" t="s">
        <v>7</v>
      </c>
      <c r="CA29" s="14" t="s">
        <v>7</v>
      </c>
      <c r="CB29" s="14" t="s">
        <v>7</v>
      </c>
      <c r="CC29" s="14" t="s">
        <v>7</v>
      </c>
      <c r="CD29" s="14" t="s">
        <v>7</v>
      </c>
      <c r="CE29" s="15" t="s">
        <v>7</v>
      </c>
      <c r="CF29" s="10" t="s">
        <v>67</v>
      </c>
    </row>
    <row r="30" spans="2:84" ht="30" customHeight="1" thickTop="1" x14ac:dyDescent="0.15">
      <c r="B30" s="2"/>
      <c r="C30" s="2"/>
      <c r="D30" s="3"/>
      <c r="E30" s="3"/>
      <c r="F30" s="24"/>
      <c r="G30" s="24"/>
      <c r="H30" s="3"/>
      <c r="I30" s="24"/>
      <c r="J30" s="24"/>
      <c r="K30" s="3"/>
      <c r="L30" s="24"/>
      <c r="M30" s="24"/>
      <c r="N30" s="3"/>
      <c r="O30" s="24"/>
      <c r="P30" s="24"/>
      <c r="Q30" s="103" t="s">
        <v>73</v>
      </c>
      <c r="R30" s="16">
        <v>500</v>
      </c>
      <c r="S30" s="17">
        <f>R30-S27+S29</f>
        <v>407</v>
      </c>
      <c r="T30" s="17">
        <f>S30-T27+T29</f>
        <v>1117</v>
      </c>
      <c r="U30" s="17">
        <f t="shared" ref="U30" si="119">T30-U27+U29</f>
        <v>1217</v>
      </c>
      <c r="V30" s="17">
        <f t="shared" ref="V30" si="120">U30-V27+V29</f>
        <v>1097</v>
      </c>
      <c r="W30" s="17">
        <f t="shared" ref="W30" si="121">V30-W27+W29</f>
        <v>987</v>
      </c>
      <c r="X30" s="17">
        <f t="shared" ref="X30" si="122">W30-X27+X29</f>
        <v>897</v>
      </c>
      <c r="Y30" s="17">
        <f t="shared" ref="Y30" si="123">X30-Y27+Y29</f>
        <v>817</v>
      </c>
      <c r="Z30" s="17">
        <f t="shared" ref="Z30" si="124">Y30-Z27+Z29</f>
        <v>1237</v>
      </c>
      <c r="AA30" s="17">
        <f t="shared" ref="AA30" si="125">Z30-AA27+AA29</f>
        <v>1157</v>
      </c>
      <c r="AB30" s="17">
        <f t="shared" ref="AB30" si="126">AA30-AB27+AB29</f>
        <v>1077</v>
      </c>
      <c r="AC30" s="79">
        <f t="shared" ref="AC30" si="127">AB30-AC27+AC29</f>
        <v>997</v>
      </c>
      <c r="AD30" s="82">
        <f t="shared" ref="AD30:BI30" si="128">AC30+IF(AD28=0,AC31,AD28)-IF(AD26=0,AD24,AD26)</f>
        <v>917</v>
      </c>
      <c r="AE30" s="22">
        <f t="shared" si="128"/>
        <v>837</v>
      </c>
      <c r="AF30" s="22">
        <f t="shared" si="128"/>
        <v>757</v>
      </c>
      <c r="AG30" s="22">
        <f t="shared" si="128"/>
        <v>927</v>
      </c>
      <c r="AH30" s="22">
        <f t="shared" si="128"/>
        <v>847</v>
      </c>
      <c r="AI30" s="22">
        <f t="shared" si="128"/>
        <v>767</v>
      </c>
      <c r="AJ30" s="22">
        <f t="shared" si="128"/>
        <v>1187</v>
      </c>
      <c r="AK30" s="22">
        <f t="shared" si="128"/>
        <v>807</v>
      </c>
      <c r="AL30" s="22">
        <f t="shared" si="128"/>
        <v>327</v>
      </c>
      <c r="AM30" s="22">
        <f t="shared" si="128"/>
        <v>147</v>
      </c>
      <c r="AN30" s="22">
        <f t="shared" si="128"/>
        <v>567</v>
      </c>
      <c r="AO30" s="22">
        <f t="shared" si="128"/>
        <v>487</v>
      </c>
      <c r="AP30" s="22">
        <f t="shared" si="128"/>
        <v>407</v>
      </c>
      <c r="AQ30" s="22">
        <f t="shared" si="128"/>
        <v>327</v>
      </c>
      <c r="AR30" s="22">
        <f t="shared" si="128"/>
        <v>247</v>
      </c>
      <c r="AS30" s="22">
        <f t="shared" si="128"/>
        <v>167</v>
      </c>
      <c r="AT30" s="22">
        <f t="shared" si="128"/>
        <v>87</v>
      </c>
      <c r="AU30" s="22">
        <f t="shared" si="128"/>
        <v>7</v>
      </c>
      <c r="AV30" s="22">
        <f t="shared" si="128"/>
        <v>-73</v>
      </c>
      <c r="AW30" s="22">
        <f t="shared" si="128"/>
        <v>-153</v>
      </c>
      <c r="AX30" s="22">
        <f t="shared" si="128"/>
        <v>-233</v>
      </c>
      <c r="AY30" s="22">
        <f t="shared" si="128"/>
        <v>-313</v>
      </c>
      <c r="AZ30" s="22">
        <f t="shared" si="128"/>
        <v>-393</v>
      </c>
      <c r="BA30" s="22">
        <f t="shared" si="128"/>
        <v>-473</v>
      </c>
      <c r="BB30" s="22">
        <f t="shared" si="128"/>
        <v>-553</v>
      </c>
      <c r="BC30" s="22">
        <f t="shared" si="128"/>
        <v>-633</v>
      </c>
      <c r="BD30" s="22">
        <f t="shared" si="128"/>
        <v>-713</v>
      </c>
      <c r="BE30" s="22">
        <f t="shared" si="128"/>
        <v>-793</v>
      </c>
      <c r="BF30" s="22">
        <f t="shared" si="128"/>
        <v>-873</v>
      </c>
      <c r="BG30" s="22">
        <f t="shared" si="128"/>
        <v>-953</v>
      </c>
      <c r="BH30" s="22">
        <f t="shared" si="128"/>
        <v>-1033</v>
      </c>
      <c r="BI30" s="22">
        <f t="shared" si="128"/>
        <v>-1113</v>
      </c>
      <c r="BJ30" s="22">
        <f t="shared" ref="BJ30:CD30" si="129">BI30+IF(BJ28=0,BI31,BJ28)-IF(BJ26=0,BJ24,BJ26)</f>
        <v>-1193</v>
      </c>
      <c r="BK30" s="22">
        <f t="shared" si="129"/>
        <v>-1273</v>
      </c>
      <c r="BL30" s="22">
        <f t="shared" si="129"/>
        <v>-1353</v>
      </c>
      <c r="BM30" s="22">
        <f t="shared" si="129"/>
        <v>-1433</v>
      </c>
      <c r="BN30" s="22">
        <f t="shared" si="129"/>
        <v>-1513</v>
      </c>
      <c r="BO30" s="22">
        <f t="shared" si="129"/>
        <v>-1593</v>
      </c>
      <c r="BP30" s="22">
        <f t="shared" si="129"/>
        <v>-1673</v>
      </c>
      <c r="BQ30" s="22">
        <f t="shared" si="129"/>
        <v>-1753</v>
      </c>
      <c r="BR30" s="22">
        <f t="shared" si="129"/>
        <v>-1833</v>
      </c>
      <c r="BS30" s="22">
        <f t="shared" si="129"/>
        <v>-1913</v>
      </c>
      <c r="BT30" s="22">
        <f t="shared" si="129"/>
        <v>-1993</v>
      </c>
      <c r="BU30" s="22">
        <f t="shared" si="129"/>
        <v>-2073</v>
      </c>
      <c r="BV30" s="22">
        <f t="shared" si="129"/>
        <v>-2153</v>
      </c>
      <c r="BW30" s="22">
        <f t="shared" si="129"/>
        <v>-2233</v>
      </c>
      <c r="BX30" s="22">
        <f t="shared" si="129"/>
        <v>-2313</v>
      </c>
      <c r="BY30" s="22">
        <f t="shared" si="129"/>
        <v>-2393</v>
      </c>
      <c r="BZ30" s="22">
        <f t="shared" si="129"/>
        <v>-2473</v>
      </c>
      <c r="CA30" s="22">
        <f t="shared" si="129"/>
        <v>-2553</v>
      </c>
      <c r="CB30" s="22">
        <f t="shared" si="129"/>
        <v>-2633</v>
      </c>
      <c r="CC30" s="22">
        <f t="shared" si="129"/>
        <v>-2713</v>
      </c>
      <c r="CD30" s="22">
        <f t="shared" si="129"/>
        <v>-2793</v>
      </c>
      <c r="CE30" s="23" t="s">
        <v>7</v>
      </c>
      <c r="CF30" s="10" t="s">
        <v>67</v>
      </c>
    </row>
    <row r="31" spans="2:84" ht="30" customHeight="1" thickBot="1" x14ac:dyDescent="0.2">
      <c r="B31" s="26"/>
      <c r="C31" s="26"/>
      <c r="D31" s="27"/>
      <c r="E31" s="28"/>
      <c r="F31" s="29"/>
      <c r="G31" s="29"/>
      <c r="H31" s="28"/>
      <c r="I31" s="29"/>
      <c r="J31" s="29"/>
      <c r="K31" s="28"/>
      <c r="L31" s="29"/>
      <c r="M31" s="29"/>
      <c r="N31" s="28"/>
      <c r="O31" s="29"/>
      <c r="P31" s="29"/>
      <c r="Q31" s="108" t="s">
        <v>93</v>
      </c>
      <c r="R31" s="3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80"/>
      <c r="AD31" s="35"/>
      <c r="AE31" s="36"/>
      <c r="AF31" s="37"/>
      <c r="AG31" s="37"/>
      <c r="AH31" s="37"/>
      <c r="AI31" s="37"/>
      <c r="AJ31" s="37"/>
      <c r="AK31" s="37"/>
      <c r="AL31" s="37"/>
      <c r="AM31" s="37">
        <v>500</v>
      </c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25">
        <f>SUM(AD31:CD31)</f>
        <v>500</v>
      </c>
      <c r="CF31" s="30" t="s">
        <v>67</v>
      </c>
    </row>
    <row r="32" spans="2:84" ht="30" customHeight="1" thickTop="1" x14ac:dyDescent="0.15">
      <c r="B32" s="38" t="s">
        <v>75</v>
      </c>
      <c r="C32" s="38"/>
      <c r="D32" s="62" t="s">
        <v>83</v>
      </c>
      <c r="E32" s="62" t="s">
        <v>84</v>
      </c>
      <c r="F32" s="39">
        <v>1</v>
      </c>
      <c r="G32" s="116"/>
      <c r="H32" s="62" t="s">
        <v>84</v>
      </c>
      <c r="I32" s="39">
        <v>1</v>
      </c>
      <c r="J32" s="116"/>
      <c r="K32" s="62" t="s">
        <v>84</v>
      </c>
      <c r="L32" s="39">
        <v>1</v>
      </c>
      <c r="M32" s="116"/>
      <c r="N32" s="62" t="s">
        <v>84</v>
      </c>
      <c r="O32" s="39">
        <v>1</v>
      </c>
      <c r="P32" s="116"/>
      <c r="Q32" s="109" t="s">
        <v>3</v>
      </c>
      <c r="R32" s="84">
        <v>100</v>
      </c>
      <c r="S32" s="85">
        <v>100</v>
      </c>
      <c r="T32" s="85">
        <v>100</v>
      </c>
      <c r="U32" s="85">
        <v>100</v>
      </c>
      <c r="V32" s="85">
        <v>110</v>
      </c>
      <c r="W32" s="85">
        <v>120</v>
      </c>
      <c r="X32" s="85">
        <v>120</v>
      </c>
      <c r="Y32" s="85">
        <v>120</v>
      </c>
      <c r="Z32" s="85">
        <v>100</v>
      </c>
      <c r="AA32" s="85">
        <v>100</v>
      </c>
      <c r="AB32" s="85">
        <v>90</v>
      </c>
      <c r="AC32" s="86">
        <v>80</v>
      </c>
      <c r="AD32" s="84">
        <v>80</v>
      </c>
      <c r="AE32" s="85">
        <v>80</v>
      </c>
      <c r="AF32" s="85">
        <v>80</v>
      </c>
      <c r="AG32" s="85">
        <v>80</v>
      </c>
      <c r="AH32" s="85">
        <v>80</v>
      </c>
      <c r="AI32" s="85">
        <v>80</v>
      </c>
      <c r="AJ32" s="85">
        <v>80</v>
      </c>
      <c r="AK32" s="85">
        <v>80</v>
      </c>
      <c r="AL32" s="85">
        <v>80</v>
      </c>
      <c r="AM32" s="85">
        <v>80</v>
      </c>
      <c r="AN32" s="85">
        <v>80</v>
      </c>
      <c r="AO32" s="85">
        <v>80</v>
      </c>
      <c r="AP32" s="85">
        <v>80</v>
      </c>
      <c r="AQ32" s="85">
        <v>80</v>
      </c>
      <c r="AR32" s="85">
        <v>80</v>
      </c>
      <c r="AS32" s="85">
        <v>80</v>
      </c>
      <c r="AT32" s="85">
        <v>80</v>
      </c>
      <c r="AU32" s="85">
        <v>80</v>
      </c>
      <c r="AV32" s="85">
        <v>80</v>
      </c>
      <c r="AW32" s="85">
        <v>80</v>
      </c>
      <c r="AX32" s="85">
        <v>80</v>
      </c>
      <c r="AY32" s="85">
        <v>80</v>
      </c>
      <c r="AZ32" s="85">
        <v>80</v>
      </c>
      <c r="BA32" s="85">
        <v>80</v>
      </c>
      <c r="BB32" s="85">
        <v>80</v>
      </c>
      <c r="BC32" s="85">
        <v>80</v>
      </c>
      <c r="BD32" s="85">
        <v>80</v>
      </c>
      <c r="BE32" s="85">
        <v>80</v>
      </c>
      <c r="BF32" s="85">
        <v>80</v>
      </c>
      <c r="BG32" s="85">
        <v>80</v>
      </c>
      <c r="BH32" s="85">
        <v>80</v>
      </c>
      <c r="BI32" s="85">
        <v>80</v>
      </c>
      <c r="BJ32" s="85">
        <v>80</v>
      </c>
      <c r="BK32" s="85">
        <v>80</v>
      </c>
      <c r="BL32" s="85">
        <v>80</v>
      </c>
      <c r="BM32" s="85">
        <v>80</v>
      </c>
      <c r="BN32" s="85">
        <v>80</v>
      </c>
      <c r="BO32" s="85">
        <v>80</v>
      </c>
      <c r="BP32" s="85">
        <v>80</v>
      </c>
      <c r="BQ32" s="85">
        <v>80</v>
      </c>
      <c r="BR32" s="85">
        <v>80</v>
      </c>
      <c r="BS32" s="85">
        <v>80</v>
      </c>
      <c r="BT32" s="85">
        <v>80</v>
      </c>
      <c r="BU32" s="85">
        <v>80</v>
      </c>
      <c r="BV32" s="85">
        <v>80</v>
      </c>
      <c r="BW32" s="85">
        <v>80</v>
      </c>
      <c r="BX32" s="85">
        <v>80</v>
      </c>
      <c r="BY32" s="85">
        <v>80</v>
      </c>
      <c r="BZ32" s="85">
        <v>80</v>
      </c>
      <c r="CA32" s="85">
        <v>80</v>
      </c>
      <c r="CB32" s="85">
        <v>80</v>
      </c>
      <c r="CC32" s="85">
        <v>80</v>
      </c>
      <c r="CD32" s="85">
        <v>80</v>
      </c>
      <c r="CE32" s="86">
        <f>SUM(AD32:CD32)</f>
        <v>4240</v>
      </c>
      <c r="CF32" s="40" t="s">
        <v>66</v>
      </c>
    </row>
    <row r="33" spans="2:84" ht="30" customHeight="1" x14ac:dyDescent="0.15">
      <c r="B33" s="41"/>
      <c r="C33" s="41"/>
      <c r="D33" s="42"/>
      <c r="E33" s="42"/>
      <c r="F33" s="42"/>
      <c r="G33" s="117"/>
      <c r="H33" s="42"/>
      <c r="I33" s="42"/>
      <c r="J33" s="117"/>
      <c r="K33" s="42"/>
      <c r="L33" s="42"/>
      <c r="M33" s="117"/>
      <c r="N33" s="42"/>
      <c r="O33" s="42"/>
      <c r="P33" s="117"/>
      <c r="Q33" s="43" t="s">
        <v>68</v>
      </c>
      <c r="R33" s="87" t="s">
        <v>6</v>
      </c>
      <c r="S33" s="88" t="s">
        <v>6</v>
      </c>
      <c r="T33" s="88" t="s">
        <v>6</v>
      </c>
      <c r="U33" s="88" t="s">
        <v>6</v>
      </c>
      <c r="V33" s="88" t="s">
        <v>6</v>
      </c>
      <c r="W33" s="88" t="s">
        <v>6</v>
      </c>
      <c r="X33" s="88" t="s">
        <v>6</v>
      </c>
      <c r="Y33" s="88" t="s">
        <v>6</v>
      </c>
      <c r="Z33" s="88" t="s">
        <v>6</v>
      </c>
      <c r="AA33" s="88" t="s">
        <v>6</v>
      </c>
      <c r="AB33" s="88" t="s">
        <v>6</v>
      </c>
      <c r="AC33" s="89" t="s">
        <v>6</v>
      </c>
      <c r="AD33" s="58"/>
      <c r="AE33" s="59"/>
      <c r="AF33" s="59"/>
      <c r="AG33" s="59">
        <v>200</v>
      </c>
      <c r="AH33" s="59"/>
      <c r="AI33" s="59"/>
      <c r="AJ33" s="59"/>
      <c r="AK33" s="59">
        <v>300</v>
      </c>
      <c r="AL33" s="59">
        <v>400</v>
      </c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60">
        <f>SUM(AD33:CD33)</f>
        <v>900</v>
      </c>
      <c r="CF33" s="44" t="s">
        <v>67</v>
      </c>
    </row>
    <row r="34" spans="2:84" ht="30" customHeight="1" x14ac:dyDescent="0.15">
      <c r="B34" s="41"/>
      <c r="C34" s="41"/>
      <c r="D34" s="42"/>
      <c r="E34" s="42"/>
      <c r="F34" s="42"/>
      <c r="G34" s="117"/>
      <c r="H34" s="42"/>
      <c r="I34" s="42"/>
      <c r="J34" s="117"/>
      <c r="K34" s="42"/>
      <c r="L34" s="42"/>
      <c r="M34" s="117"/>
      <c r="N34" s="42"/>
      <c r="O34" s="42"/>
      <c r="P34" s="117"/>
      <c r="Q34" s="104" t="s">
        <v>92</v>
      </c>
      <c r="R34" s="87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9"/>
      <c r="AD34" s="74"/>
      <c r="AE34" s="75"/>
      <c r="AF34" s="75"/>
      <c r="AG34" s="75">
        <v>50</v>
      </c>
      <c r="AH34" s="75"/>
      <c r="AI34" s="75"/>
      <c r="AJ34" s="75"/>
      <c r="AK34" s="75"/>
      <c r="AL34" s="75"/>
      <c r="AM34" s="75">
        <v>100</v>
      </c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60"/>
      <c r="CF34" s="44" t="s">
        <v>67</v>
      </c>
    </row>
    <row r="35" spans="2:84" ht="30" customHeight="1" x14ac:dyDescent="0.15">
      <c r="B35" s="41"/>
      <c r="C35" s="41"/>
      <c r="D35" s="42"/>
      <c r="E35" s="42"/>
      <c r="F35" s="42"/>
      <c r="G35" s="117"/>
      <c r="H35" s="42"/>
      <c r="I35" s="42"/>
      <c r="J35" s="117"/>
      <c r="K35" s="42"/>
      <c r="L35" s="42"/>
      <c r="M35" s="117"/>
      <c r="N35" s="42"/>
      <c r="O35" s="42"/>
      <c r="P35" s="117"/>
      <c r="Q35" s="105" t="s">
        <v>69</v>
      </c>
      <c r="R35" s="58">
        <v>100</v>
      </c>
      <c r="S35" s="59">
        <v>100</v>
      </c>
      <c r="T35" s="59">
        <v>100</v>
      </c>
      <c r="U35" s="59">
        <v>100</v>
      </c>
      <c r="V35" s="59">
        <v>100</v>
      </c>
      <c r="W35" s="59">
        <v>100</v>
      </c>
      <c r="X35" s="59">
        <v>100</v>
      </c>
      <c r="Y35" s="59">
        <v>100</v>
      </c>
      <c r="Z35" s="59">
        <v>100</v>
      </c>
      <c r="AA35" s="59">
        <v>100</v>
      </c>
      <c r="AB35" s="59">
        <v>100</v>
      </c>
      <c r="AC35" s="81">
        <v>100</v>
      </c>
      <c r="AD35" s="33">
        <f>AD32+AD33+AD34</f>
        <v>80</v>
      </c>
      <c r="AE35" s="34">
        <f>AE33+AE32+AE34</f>
        <v>80</v>
      </c>
      <c r="AF35" s="34">
        <f t="shared" ref="AF35" si="130">AF33+AF32+AF34</f>
        <v>80</v>
      </c>
      <c r="AG35" s="34">
        <f t="shared" ref="AG35" si="131">AG33+AG32+AG34</f>
        <v>330</v>
      </c>
      <c r="AH35" s="34">
        <f t="shared" ref="AH35" si="132">AH33+AH32+AH34</f>
        <v>80</v>
      </c>
      <c r="AI35" s="34">
        <f t="shared" ref="AI35" si="133">AI33+AI32+AI34</f>
        <v>80</v>
      </c>
      <c r="AJ35" s="34">
        <f t="shared" ref="AJ35" si="134">AJ33+AJ32+AJ34</f>
        <v>80</v>
      </c>
      <c r="AK35" s="34">
        <f t="shared" ref="AK35" si="135">AK33+AK32+AK34</f>
        <v>380</v>
      </c>
      <c r="AL35" s="34">
        <f t="shared" ref="AL35" si="136">AL33+AL32+AL34</f>
        <v>480</v>
      </c>
      <c r="AM35" s="34">
        <f t="shared" ref="AM35" si="137">AM33+AM32+AM34</f>
        <v>180</v>
      </c>
      <c r="AN35" s="34">
        <f t="shared" ref="AN35" si="138">AN33+AN32+AN34</f>
        <v>80</v>
      </c>
      <c r="AO35" s="34">
        <f t="shared" ref="AO35" si="139">AO33+AO32+AO34</f>
        <v>80</v>
      </c>
      <c r="AP35" s="34">
        <f t="shared" ref="AP35" si="140">AP33+AP32+AP34</f>
        <v>80</v>
      </c>
      <c r="AQ35" s="34">
        <f t="shared" ref="AQ35" si="141">AQ33+AQ32+AQ34</f>
        <v>80</v>
      </c>
      <c r="AR35" s="34">
        <f t="shared" ref="AR35" si="142">AR33+AR32+AR34</f>
        <v>80</v>
      </c>
      <c r="AS35" s="34">
        <f t="shared" ref="AS35" si="143">AS33+AS32+AS34</f>
        <v>80</v>
      </c>
      <c r="AT35" s="34">
        <f t="shared" ref="AT35" si="144">AT33+AT32+AT34</f>
        <v>80</v>
      </c>
      <c r="AU35" s="34">
        <f t="shared" ref="AU35" si="145">AU33+AU32+AU34</f>
        <v>80</v>
      </c>
      <c r="AV35" s="34">
        <f t="shared" ref="AV35" si="146">AV33+AV32+AV34</f>
        <v>80</v>
      </c>
      <c r="AW35" s="34">
        <f t="shared" ref="AW35" si="147">AW33+AW32+AW34</f>
        <v>80</v>
      </c>
      <c r="AX35" s="34">
        <f t="shared" ref="AX35" si="148">AX33+AX32+AX34</f>
        <v>80</v>
      </c>
      <c r="AY35" s="34">
        <f t="shared" ref="AY35" si="149">AY33+AY32+AY34</f>
        <v>80</v>
      </c>
      <c r="AZ35" s="34">
        <f t="shared" ref="AZ35" si="150">AZ33+AZ32+AZ34</f>
        <v>80</v>
      </c>
      <c r="BA35" s="34">
        <f t="shared" ref="BA35" si="151">BA33+BA32+BA34</f>
        <v>80</v>
      </c>
      <c r="BB35" s="34">
        <f t="shared" ref="BB35" si="152">BB33+BB32+BB34</f>
        <v>80</v>
      </c>
      <c r="BC35" s="34">
        <f t="shared" ref="BC35" si="153">BC33+BC32+BC34</f>
        <v>80</v>
      </c>
      <c r="BD35" s="34">
        <f t="shared" ref="BD35" si="154">BD33+BD32+BD34</f>
        <v>80</v>
      </c>
      <c r="BE35" s="34">
        <f t="shared" ref="BE35" si="155">BE33+BE32+BE34</f>
        <v>80</v>
      </c>
      <c r="BF35" s="34">
        <f t="shared" ref="BF35" si="156">BF33+BF32+BF34</f>
        <v>80</v>
      </c>
      <c r="BG35" s="34">
        <f t="shared" ref="BG35" si="157">BG33+BG32+BG34</f>
        <v>80</v>
      </c>
      <c r="BH35" s="34">
        <f t="shared" ref="BH35" si="158">BH33+BH32+BH34</f>
        <v>80</v>
      </c>
      <c r="BI35" s="34">
        <f t="shared" ref="BI35" si="159">BI33+BI32+BI34</f>
        <v>80</v>
      </c>
      <c r="BJ35" s="34">
        <f t="shared" ref="BJ35" si="160">BJ33+BJ32+BJ34</f>
        <v>80</v>
      </c>
      <c r="BK35" s="34">
        <f t="shared" ref="BK35" si="161">BK33+BK32+BK34</f>
        <v>80</v>
      </c>
      <c r="BL35" s="34">
        <f t="shared" ref="BL35" si="162">BL33+BL32+BL34</f>
        <v>80</v>
      </c>
      <c r="BM35" s="34">
        <f t="shared" ref="BM35" si="163">BM33+BM32+BM34</f>
        <v>80</v>
      </c>
      <c r="BN35" s="34">
        <f t="shared" ref="BN35" si="164">BN33+BN32+BN34</f>
        <v>80</v>
      </c>
      <c r="BO35" s="34">
        <f t="shared" ref="BO35" si="165">BO33+BO32+BO34</f>
        <v>80</v>
      </c>
      <c r="BP35" s="34">
        <f t="shared" ref="BP35" si="166">BP33+BP32+BP34</f>
        <v>80</v>
      </c>
      <c r="BQ35" s="34">
        <f t="shared" ref="BQ35" si="167">BQ33+BQ32+BQ34</f>
        <v>80</v>
      </c>
      <c r="BR35" s="34">
        <f t="shared" ref="BR35" si="168">BR33+BR32+BR34</f>
        <v>80</v>
      </c>
      <c r="BS35" s="34">
        <f t="shared" ref="BS35" si="169">BS33+BS32+BS34</f>
        <v>80</v>
      </c>
      <c r="BT35" s="34">
        <f t="shared" ref="BT35" si="170">BT33+BT32+BT34</f>
        <v>80</v>
      </c>
      <c r="BU35" s="34">
        <f t="shared" ref="BU35" si="171">BU33+BU32+BU34</f>
        <v>80</v>
      </c>
      <c r="BV35" s="34">
        <f t="shared" ref="BV35" si="172">BV33+BV32+BV34</f>
        <v>80</v>
      </c>
      <c r="BW35" s="34">
        <f t="shared" ref="BW35" si="173">BW33+BW32+BW34</f>
        <v>80</v>
      </c>
      <c r="BX35" s="34">
        <f t="shared" ref="BX35" si="174">BX33+BX32+BX34</f>
        <v>80</v>
      </c>
      <c r="BY35" s="34">
        <f t="shared" ref="BY35" si="175">BY33+BY32+BY34</f>
        <v>80</v>
      </c>
      <c r="BZ35" s="34">
        <f t="shared" ref="BZ35" si="176">BZ33+BZ32+BZ34</f>
        <v>80</v>
      </c>
      <c r="CA35" s="34">
        <f t="shared" ref="CA35" si="177">CA33+CA32+CA34</f>
        <v>80</v>
      </c>
      <c r="CB35" s="34">
        <f t="shared" ref="CB35" si="178">CB33+CB32+CB34</f>
        <v>80</v>
      </c>
      <c r="CC35" s="34">
        <f t="shared" ref="CC35" si="179">CC33+CC32+CC34</f>
        <v>80</v>
      </c>
      <c r="CD35" s="34">
        <f t="shared" ref="CD35" si="180">CD33+CD32+CD34</f>
        <v>80</v>
      </c>
      <c r="CE35" s="60">
        <f>SUM(AD35:CD35)</f>
        <v>5290</v>
      </c>
      <c r="CF35" s="44" t="s">
        <v>67</v>
      </c>
    </row>
    <row r="36" spans="2:84" ht="30" customHeight="1" thickBot="1" x14ac:dyDescent="0.2">
      <c r="B36" s="41"/>
      <c r="C36" s="41"/>
      <c r="D36" s="42"/>
      <c r="E36" s="42"/>
      <c r="F36" s="42"/>
      <c r="G36" s="117"/>
      <c r="H36" s="42"/>
      <c r="I36" s="42"/>
      <c r="J36" s="117"/>
      <c r="K36" s="42"/>
      <c r="L36" s="42"/>
      <c r="M36" s="117"/>
      <c r="N36" s="42"/>
      <c r="O36" s="42"/>
      <c r="P36" s="117"/>
      <c r="Q36" s="110" t="s">
        <v>70</v>
      </c>
      <c r="R36" s="90">
        <v>99</v>
      </c>
      <c r="S36" s="91">
        <v>93</v>
      </c>
      <c r="T36" s="91">
        <v>90</v>
      </c>
      <c r="U36" s="91">
        <v>100</v>
      </c>
      <c r="V36" s="91">
        <v>120</v>
      </c>
      <c r="W36" s="91">
        <v>110</v>
      </c>
      <c r="X36" s="91">
        <v>90</v>
      </c>
      <c r="Y36" s="91">
        <v>80</v>
      </c>
      <c r="Z36" s="91">
        <v>80</v>
      </c>
      <c r="AA36" s="91">
        <v>80</v>
      </c>
      <c r="AB36" s="91">
        <v>80</v>
      </c>
      <c r="AC36" s="92">
        <v>80</v>
      </c>
      <c r="AD36" s="93" t="s">
        <v>7</v>
      </c>
      <c r="AE36" s="94" t="s">
        <v>7</v>
      </c>
      <c r="AF36" s="94" t="s">
        <v>7</v>
      </c>
      <c r="AG36" s="94" t="s">
        <v>7</v>
      </c>
      <c r="AH36" s="94" t="s">
        <v>7</v>
      </c>
      <c r="AI36" s="94" t="s">
        <v>7</v>
      </c>
      <c r="AJ36" s="94" t="s">
        <v>7</v>
      </c>
      <c r="AK36" s="94" t="s">
        <v>7</v>
      </c>
      <c r="AL36" s="94" t="s">
        <v>7</v>
      </c>
      <c r="AM36" s="94" t="s">
        <v>7</v>
      </c>
      <c r="AN36" s="94" t="s">
        <v>7</v>
      </c>
      <c r="AO36" s="94" t="s">
        <v>7</v>
      </c>
      <c r="AP36" s="94" t="s">
        <v>7</v>
      </c>
      <c r="AQ36" s="94" t="s">
        <v>7</v>
      </c>
      <c r="AR36" s="94" t="s">
        <v>7</v>
      </c>
      <c r="AS36" s="94" t="s">
        <v>7</v>
      </c>
      <c r="AT36" s="94" t="s">
        <v>7</v>
      </c>
      <c r="AU36" s="94" t="s">
        <v>7</v>
      </c>
      <c r="AV36" s="94" t="s">
        <v>7</v>
      </c>
      <c r="AW36" s="94" t="s">
        <v>7</v>
      </c>
      <c r="AX36" s="94" t="s">
        <v>7</v>
      </c>
      <c r="AY36" s="94" t="s">
        <v>7</v>
      </c>
      <c r="AZ36" s="94" t="s">
        <v>7</v>
      </c>
      <c r="BA36" s="94" t="s">
        <v>7</v>
      </c>
      <c r="BB36" s="94" t="s">
        <v>7</v>
      </c>
      <c r="BC36" s="94" t="s">
        <v>7</v>
      </c>
      <c r="BD36" s="94" t="s">
        <v>7</v>
      </c>
      <c r="BE36" s="94" t="s">
        <v>7</v>
      </c>
      <c r="BF36" s="94" t="s">
        <v>7</v>
      </c>
      <c r="BG36" s="94" t="s">
        <v>7</v>
      </c>
      <c r="BH36" s="94" t="s">
        <v>7</v>
      </c>
      <c r="BI36" s="94" t="s">
        <v>7</v>
      </c>
      <c r="BJ36" s="94" t="s">
        <v>7</v>
      </c>
      <c r="BK36" s="94" t="s">
        <v>7</v>
      </c>
      <c r="BL36" s="94" t="s">
        <v>7</v>
      </c>
      <c r="BM36" s="94" t="s">
        <v>7</v>
      </c>
      <c r="BN36" s="94" t="s">
        <v>7</v>
      </c>
      <c r="BO36" s="94" t="s">
        <v>7</v>
      </c>
      <c r="BP36" s="94" t="s">
        <v>7</v>
      </c>
      <c r="BQ36" s="94" t="s">
        <v>7</v>
      </c>
      <c r="BR36" s="94" t="s">
        <v>7</v>
      </c>
      <c r="BS36" s="94" t="s">
        <v>7</v>
      </c>
      <c r="BT36" s="94" t="s">
        <v>7</v>
      </c>
      <c r="BU36" s="94" t="s">
        <v>7</v>
      </c>
      <c r="BV36" s="94" t="s">
        <v>7</v>
      </c>
      <c r="BW36" s="94" t="s">
        <v>7</v>
      </c>
      <c r="BX36" s="94" t="s">
        <v>7</v>
      </c>
      <c r="BY36" s="94" t="s">
        <v>7</v>
      </c>
      <c r="BZ36" s="94" t="s">
        <v>7</v>
      </c>
      <c r="CA36" s="94" t="s">
        <v>7</v>
      </c>
      <c r="CB36" s="94" t="s">
        <v>7</v>
      </c>
      <c r="CC36" s="94" t="s">
        <v>7</v>
      </c>
      <c r="CD36" s="94" t="s">
        <v>7</v>
      </c>
      <c r="CE36" s="95" t="s">
        <v>7</v>
      </c>
      <c r="CF36" s="44" t="s">
        <v>67</v>
      </c>
    </row>
    <row r="37" spans="2:84" ht="30" customHeight="1" thickTop="1" x14ac:dyDescent="0.15">
      <c r="B37" s="41"/>
      <c r="C37" s="41"/>
      <c r="D37" s="42"/>
      <c r="E37" s="42"/>
      <c r="F37" s="42"/>
      <c r="G37" s="117"/>
      <c r="H37" s="42"/>
      <c r="I37" s="42"/>
      <c r="J37" s="117"/>
      <c r="K37" s="42"/>
      <c r="L37" s="42"/>
      <c r="M37" s="117"/>
      <c r="N37" s="42"/>
      <c r="O37" s="42"/>
      <c r="P37" s="117"/>
      <c r="Q37" s="111" t="s">
        <v>71</v>
      </c>
      <c r="R37" s="84"/>
      <c r="S37" s="85"/>
      <c r="T37" s="85">
        <v>1000</v>
      </c>
      <c r="U37" s="85"/>
      <c r="V37" s="85"/>
      <c r="W37" s="85"/>
      <c r="X37" s="85"/>
      <c r="Y37" s="85">
        <v>500</v>
      </c>
      <c r="Z37" s="85"/>
      <c r="AA37" s="85"/>
      <c r="AB37" s="85"/>
      <c r="AC37" s="96"/>
      <c r="AD37" s="97"/>
      <c r="AE37" s="98"/>
      <c r="AF37" s="98"/>
      <c r="AG37" s="98">
        <v>500</v>
      </c>
      <c r="AH37" s="98"/>
      <c r="AI37" s="98"/>
      <c r="AJ37" s="98">
        <v>500</v>
      </c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86">
        <f>SUM(AD37:CD37)</f>
        <v>1000</v>
      </c>
      <c r="CF37" s="44" t="s">
        <v>67</v>
      </c>
    </row>
    <row r="38" spans="2:84" ht="30" customHeight="1" thickBot="1" x14ac:dyDescent="0.2">
      <c r="B38" s="41"/>
      <c r="C38" s="41"/>
      <c r="D38" s="42"/>
      <c r="E38" s="42"/>
      <c r="F38" s="42"/>
      <c r="G38" s="117"/>
      <c r="H38" s="42"/>
      <c r="I38" s="42"/>
      <c r="J38" s="117"/>
      <c r="K38" s="42"/>
      <c r="L38" s="42"/>
      <c r="M38" s="117"/>
      <c r="N38" s="42"/>
      <c r="O38" s="42"/>
      <c r="P38" s="117"/>
      <c r="Q38" s="110" t="s">
        <v>72</v>
      </c>
      <c r="R38" s="90"/>
      <c r="S38" s="91"/>
      <c r="T38" s="91">
        <v>800</v>
      </c>
      <c r="U38" s="91">
        <v>200</v>
      </c>
      <c r="V38" s="91"/>
      <c r="W38" s="91"/>
      <c r="X38" s="91"/>
      <c r="Y38" s="91"/>
      <c r="Z38" s="99">
        <v>500</v>
      </c>
      <c r="AA38" s="91"/>
      <c r="AB38" s="91"/>
      <c r="AC38" s="92"/>
      <c r="AD38" s="93" t="s">
        <v>7</v>
      </c>
      <c r="AE38" s="94" t="s">
        <v>7</v>
      </c>
      <c r="AF38" s="94" t="s">
        <v>7</v>
      </c>
      <c r="AG38" s="94" t="s">
        <v>7</v>
      </c>
      <c r="AH38" s="94" t="s">
        <v>7</v>
      </c>
      <c r="AI38" s="94" t="s">
        <v>7</v>
      </c>
      <c r="AJ38" s="94" t="s">
        <v>7</v>
      </c>
      <c r="AK38" s="94" t="s">
        <v>7</v>
      </c>
      <c r="AL38" s="94" t="s">
        <v>7</v>
      </c>
      <c r="AM38" s="94" t="s">
        <v>7</v>
      </c>
      <c r="AN38" s="94" t="s">
        <v>7</v>
      </c>
      <c r="AO38" s="94" t="s">
        <v>7</v>
      </c>
      <c r="AP38" s="94" t="s">
        <v>7</v>
      </c>
      <c r="AQ38" s="94" t="s">
        <v>7</v>
      </c>
      <c r="AR38" s="94" t="s">
        <v>7</v>
      </c>
      <c r="AS38" s="94" t="s">
        <v>7</v>
      </c>
      <c r="AT38" s="94" t="s">
        <v>7</v>
      </c>
      <c r="AU38" s="94" t="s">
        <v>7</v>
      </c>
      <c r="AV38" s="94" t="s">
        <v>7</v>
      </c>
      <c r="AW38" s="94" t="s">
        <v>7</v>
      </c>
      <c r="AX38" s="94" t="s">
        <v>7</v>
      </c>
      <c r="AY38" s="94" t="s">
        <v>7</v>
      </c>
      <c r="AZ38" s="94" t="s">
        <v>7</v>
      </c>
      <c r="BA38" s="94" t="s">
        <v>7</v>
      </c>
      <c r="BB38" s="94" t="s">
        <v>7</v>
      </c>
      <c r="BC38" s="94" t="s">
        <v>7</v>
      </c>
      <c r="BD38" s="94" t="s">
        <v>7</v>
      </c>
      <c r="BE38" s="94" t="s">
        <v>7</v>
      </c>
      <c r="BF38" s="94" t="s">
        <v>7</v>
      </c>
      <c r="BG38" s="94" t="s">
        <v>7</v>
      </c>
      <c r="BH38" s="94" t="s">
        <v>7</v>
      </c>
      <c r="BI38" s="94" t="s">
        <v>7</v>
      </c>
      <c r="BJ38" s="94" t="s">
        <v>7</v>
      </c>
      <c r="BK38" s="94" t="s">
        <v>7</v>
      </c>
      <c r="BL38" s="94" t="s">
        <v>7</v>
      </c>
      <c r="BM38" s="94" t="s">
        <v>7</v>
      </c>
      <c r="BN38" s="94" t="s">
        <v>7</v>
      </c>
      <c r="BO38" s="94" t="s">
        <v>7</v>
      </c>
      <c r="BP38" s="94" t="s">
        <v>7</v>
      </c>
      <c r="BQ38" s="94" t="s">
        <v>7</v>
      </c>
      <c r="BR38" s="94" t="s">
        <v>7</v>
      </c>
      <c r="BS38" s="94" t="s">
        <v>7</v>
      </c>
      <c r="BT38" s="94" t="s">
        <v>7</v>
      </c>
      <c r="BU38" s="94" t="s">
        <v>7</v>
      </c>
      <c r="BV38" s="94" t="s">
        <v>7</v>
      </c>
      <c r="BW38" s="94" t="s">
        <v>7</v>
      </c>
      <c r="BX38" s="94" t="s">
        <v>7</v>
      </c>
      <c r="BY38" s="94" t="s">
        <v>7</v>
      </c>
      <c r="BZ38" s="94" t="s">
        <v>7</v>
      </c>
      <c r="CA38" s="94" t="s">
        <v>7</v>
      </c>
      <c r="CB38" s="94" t="s">
        <v>7</v>
      </c>
      <c r="CC38" s="94" t="s">
        <v>7</v>
      </c>
      <c r="CD38" s="94" t="s">
        <v>7</v>
      </c>
      <c r="CE38" s="95" t="s">
        <v>7</v>
      </c>
      <c r="CF38" s="44" t="s">
        <v>67</v>
      </c>
    </row>
    <row r="39" spans="2:84" ht="30" customHeight="1" thickTop="1" x14ac:dyDescent="0.15">
      <c r="B39" s="41"/>
      <c r="C39" s="41"/>
      <c r="D39" s="42"/>
      <c r="E39" s="42"/>
      <c r="F39" s="42"/>
      <c r="G39" s="117"/>
      <c r="H39" s="42"/>
      <c r="I39" s="42"/>
      <c r="J39" s="117"/>
      <c r="K39" s="42"/>
      <c r="L39" s="42"/>
      <c r="M39" s="117"/>
      <c r="N39" s="42"/>
      <c r="O39" s="42"/>
      <c r="P39" s="117"/>
      <c r="Q39" s="112" t="s">
        <v>73</v>
      </c>
      <c r="R39" s="84">
        <v>500</v>
      </c>
      <c r="S39" s="85">
        <f>R39-S36+S38</f>
        <v>407</v>
      </c>
      <c r="T39" s="85">
        <f>S39-T36+T38</f>
        <v>1117</v>
      </c>
      <c r="U39" s="85">
        <f t="shared" ref="U39" si="181">T39-U36+U38</f>
        <v>1217</v>
      </c>
      <c r="V39" s="85">
        <f t="shared" ref="V39" si="182">U39-V36+V38</f>
        <v>1097</v>
      </c>
      <c r="W39" s="85">
        <f t="shared" ref="W39" si="183">V39-W36+W38</f>
        <v>987</v>
      </c>
      <c r="X39" s="85">
        <f t="shared" ref="X39" si="184">W39-X36+X38</f>
        <v>897</v>
      </c>
      <c r="Y39" s="85">
        <f t="shared" ref="Y39" si="185">X39-Y36+Y38</f>
        <v>817</v>
      </c>
      <c r="Z39" s="85">
        <f t="shared" ref="Z39" si="186">Y39-Z36+Z38</f>
        <v>1237</v>
      </c>
      <c r="AA39" s="85">
        <f t="shared" ref="AA39" si="187">Z39-AA36+AA38</f>
        <v>1157</v>
      </c>
      <c r="AB39" s="85">
        <f t="shared" ref="AB39" si="188">AA39-AB36+AB38</f>
        <v>1077</v>
      </c>
      <c r="AC39" s="96">
        <f t="shared" ref="AC39" si="189">AB39-AC36+AC38</f>
        <v>997</v>
      </c>
      <c r="AD39" s="100">
        <f t="shared" ref="AD39:BI39" si="190">AC39+IF(AD37=0,AC40,AD37)-IF(AD35=0,AD33,AD35)</f>
        <v>917</v>
      </c>
      <c r="AE39" s="101">
        <f t="shared" si="190"/>
        <v>837</v>
      </c>
      <c r="AF39" s="101">
        <f t="shared" si="190"/>
        <v>757</v>
      </c>
      <c r="AG39" s="101">
        <f t="shared" si="190"/>
        <v>927</v>
      </c>
      <c r="AH39" s="101">
        <f t="shared" si="190"/>
        <v>847</v>
      </c>
      <c r="AI39" s="101">
        <f t="shared" si="190"/>
        <v>767</v>
      </c>
      <c r="AJ39" s="101">
        <f t="shared" si="190"/>
        <v>1187</v>
      </c>
      <c r="AK39" s="101">
        <f t="shared" si="190"/>
        <v>807</v>
      </c>
      <c r="AL39" s="101">
        <f t="shared" si="190"/>
        <v>327</v>
      </c>
      <c r="AM39" s="101">
        <f t="shared" si="190"/>
        <v>147</v>
      </c>
      <c r="AN39" s="101">
        <f t="shared" si="190"/>
        <v>567</v>
      </c>
      <c r="AO39" s="101">
        <f t="shared" si="190"/>
        <v>487</v>
      </c>
      <c r="AP39" s="101">
        <f t="shared" si="190"/>
        <v>407</v>
      </c>
      <c r="AQ39" s="101">
        <f t="shared" si="190"/>
        <v>327</v>
      </c>
      <c r="AR39" s="101">
        <f t="shared" si="190"/>
        <v>247</v>
      </c>
      <c r="AS39" s="101">
        <f t="shared" si="190"/>
        <v>167</v>
      </c>
      <c r="AT39" s="101">
        <f t="shared" si="190"/>
        <v>87</v>
      </c>
      <c r="AU39" s="101">
        <f t="shared" si="190"/>
        <v>7</v>
      </c>
      <c r="AV39" s="101">
        <f t="shared" si="190"/>
        <v>-73</v>
      </c>
      <c r="AW39" s="101">
        <f t="shared" si="190"/>
        <v>-153</v>
      </c>
      <c r="AX39" s="101">
        <f t="shared" si="190"/>
        <v>-233</v>
      </c>
      <c r="AY39" s="101">
        <f t="shared" si="190"/>
        <v>-313</v>
      </c>
      <c r="AZ39" s="101">
        <f t="shared" si="190"/>
        <v>-393</v>
      </c>
      <c r="BA39" s="101">
        <f t="shared" si="190"/>
        <v>-473</v>
      </c>
      <c r="BB39" s="101">
        <f t="shared" si="190"/>
        <v>-553</v>
      </c>
      <c r="BC39" s="101">
        <f t="shared" si="190"/>
        <v>-633</v>
      </c>
      <c r="BD39" s="101">
        <f t="shared" si="190"/>
        <v>-713</v>
      </c>
      <c r="BE39" s="101">
        <f t="shared" si="190"/>
        <v>-793</v>
      </c>
      <c r="BF39" s="101">
        <f t="shared" si="190"/>
        <v>-873</v>
      </c>
      <c r="BG39" s="101">
        <f t="shared" si="190"/>
        <v>-953</v>
      </c>
      <c r="BH39" s="101">
        <f t="shared" si="190"/>
        <v>-1033</v>
      </c>
      <c r="BI39" s="101">
        <f t="shared" si="190"/>
        <v>-1113</v>
      </c>
      <c r="BJ39" s="101">
        <f t="shared" ref="BJ39:CD39" si="191">BI39+IF(BJ37=0,BI40,BJ37)-IF(BJ35=0,BJ33,BJ35)</f>
        <v>-1193</v>
      </c>
      <c r="BK39" s="101">
        <f t="shared" si="191"/>
        <v>-1273</v>
      </c>
      <c r="BL39" s="101">
        <f t="shared" si="191"/>
        <v>-1353</v>
      </c>
      <c r="BM39" s="101">
        <f t="shared" si="191"/>
        <v>-1433</v>
      </c>
      <c r="BN39" s="101">
        <f t="shared" si="191"/>
        <v>-1513</v>
      </c>
      <c r="BO39" s="101">
        <f t="shared" si="191"/>
        <v>-1593</v>
      </c>
      <c r="BP39" s="101">
        <f t="shared" si="191"/>
        <v>-1673</v>
      </c>
      <c r="BQ39" s="101">
        <f t="shared" si="191"/>
        <v>-1753</v>
      </c>
      <c r="BR39" s="101">
        <f t="shared" si="191"/>
        <v>-1833</v>
      </c>
      <c r="BS39" s="101">
        <f t="shared" si="191"/>
        <v>-1913</v>
      </c>
      <c r="BT39" s="101">
        <f t="shared" si="191"/>
        <v>-1993</v>
      </c>
      <c r="BU39" s="101">
        <f t="shared" si="191"/>
        <v>-2073</v>
      </c>
      <c r="BV39" s="101">
        <f t="shared" si="191"/>
        <v>-2153</v>
      </c>
      <c r="BW39" s="101">
        <f t="shared" si="191"/>
        <v>-2233</v>
      </c>
      <c r="BX39" s="101">
        <f t="shared" si="191"/>
        <v>-2313</v>
      </c>
      <c r="BY39" s="101">
        <f t="shared" si="191"/>
        <v>-2393</v>
      </c>
      <c r="BZ39" s="101">
        <f t="shared" si="191"/>
        <v>-2473</v>
      </c>
      <c r="CA39" s="101">
        <f t="shared" si="191"/>
        <v>-2553</v>
      </c>
      <c r="CB39" s="101">
        <f t="shared" si="191"/>
        <v>-2633</v>
      </c>
      <c r="CC39" s="101">
        <f t="shared" si="191"/>
        <v>-2713</v>
      </c>
      <c r="CD39" s="101">
        <f t="shared" si="191"/>
        <v>-2793</v>
      </c>
      <c r="CE39" s="102" t="s">
        <v>7</v>
      </c>
      <c r="CF39" s="44" t="s">
        <v>67</v>
      </c>
    </row>
    <row r="40" spans="2:84" ht="30" customHeight="1" thickBot="1" x14ac:dyDescent="0.2">
      <c r="B40" s="47"/>
      <c r="C40" s="47"/>
      <c r="D40" s="48"/>
      <c r="E40" s="49"/>
      <c r="F40" s="50"/>
      <c r="G40" s="118"/>
      <c r="H40" s="49"/>
      <c r="I40" s="50"/>
      <c r="J40" s="118"/>
      <c r="K40" s="49"/>
      <c r="L40" s="50"/>
      <c r="M40" s="118"/>
      <c r="N40" s="49"/>
      <c r="O40" s="50"/>
      <c r="P40" s="118"/>
      <c r="Q40" s="108" t="s">
        <v>93</v>
      </c>
      <c r="R40" s="31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80"/>
      <c r="AD40" s="35"/>
      <c r="AE40" s="36"/>
      <c r="AF40" s="37"/>
      <c r="AG40" s="37"/>
      <c r="AH40" s="37"/>
      <c r="AI40" s="37"/>
      <c r="AJ40" s="37"/>
      <c r="AK40" s="37"/>
      <c r="AL40" s="37"/>
      <c r="AM40" s="37">
        <v>500</v>
      </c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46">
        <f>SUM(AD40:CD40)</f>
        <v>500</v>
      </c>
      <c r="CF40" s="51" t="s">
        <v>67</v>
      </c>
    </row>
    <row r="41" spans="2:84" ht="30" customHeight="1" thickTop="1" x14ac:dyDescent="0.15">
      <c r="B41" s="52" t="s">
        <v>81</v>
      </c>
      <c r="C41" s="52"/>
      <c r="D41" s="61" t="s">
        <v>85</v>
      </c>
      <c r="E41" s="61" t="s">
        <v>86</v>
      </c>
      <c r="F41" s="53">
        <v>1</v>
      </c>
      <c r="G41" s="66"/>
      <c r="H41" s="61" t="s">
        <v>86</v>
      </c>
      <c r="I41" s="53">
        <v>1</v>
      </c>
      <c r="J41" s="66"/>
      <c r="K41" s="61" t="s">
        <v>86</v>
      </c>
      <c r="L41" s="53">
        <v>1</v>
      </c>
      <c r="M41" s="66"/>
      <c r="N41" s="61" t="s">
        <v>86</v>
      </c>
      <c r="O41" s="53">
        <v>1</v>
      </c>
      <c r="P41" s="66"/>
      <c r="Q41" s="103" t="s">
        <v>3</v>
      </c>
      <c r="R41" s="16">
        <v>100</v>
      </c>
      <c r="S41" s="17">
        <v>100</v>
      </c>
      <c r="T41" s="17">
        <v>100</v>
      </c>
      <c r="U41" s="17">
        <v>100</v>
      </c>
      <c r="V41" s="17">
        <v>110</v>
      </c>
      <c r="W41" s="17">
        <v>120</v>
      </c>
      <c r="X41" s="17">
        <v>120</v>
      </c>
      <c r="Y41" s="17">
        <v>120</v>
      </c>
      <c r="Z41" s="17">
        <v>100</v>
      </c>
      <c r="AA41" s="17">
        <v>100</v>
      </c>
      <c r="AB41" s="17">
        <v>90</v>
      </c>
      <c r="AC41" s="18">
        <v>80</v>
      </c>
      <c r="AD41" s="16">
        <v>80</v>
      </c>
      <c r="AE41" s="17">
        <v>80</v>
      </c>
      <c r="AF41" s="17">
        <v>80</v>
      </c>
      <c r="AG41" s="17">
        <v>80</v>
      </c>
      <c r="AH41" s="17">
        <v>80</v>
      </c>
      <c r="AI41" s="17">
        <v>80</v>
      </c>
      <c r="AJ41" s="17">
        <v>80</v>
      </c>
      <c r="AK41" s="17">
        <v>80</v>
      </c>
      <c r="AL41" s="17">
        <v>80</v>
      </c>
      <c r="AM41" s="17">
        <v>80</v>
      </c>
      <c r="AN41" s="17">
        <v>80</v>
      </c>
      <c r="AO41" s="17">
        <v>80</v>
      </c>
      <c r="AP41" s="17">
        <v>80</v>
      </c>
      <c r="AQ41" s="17">
        <v>80</v>
      </c>
      <c r="AR41" s="17">
        <v>80</v>
      </c>
      <c r="AS41" s="17">
        <v>80</v>
      </c>
      <c r="AT41" s="17">
        <v>80</v>
      </c>
      <c r="AU41" s="17">
        <v>80</v>
      </c>
      <c r="AV41" s="17">
        <v>80</v>
      </c>
      <c r="AW41" s="17">
        <v>80</v>
      </c>
      <c r="AX41" s="17">
        <v>80</v>
      </c>
      <c r="AY41" s="17">
        <v>80</v>
      </c>
      <c r="AZ41" s="17">
        <v>80</v>
      </c>
      <c r="BA41" s="17">
        <v>80</v>
      </c>
      <c r="BB41" s="17">
        <v>80</v>
      </c>
      <c r="BC41" s="17">
        <v>80</v>
      </c>
      <c r="BD41" s="17">
        <v>80</v>
      </c>
      <c r="BE41" s="17">
        <v>80</v>
      </c>
      <c r="BF41" s="17">
        <v>80</v>
      </c>
      <c r="BG41" s="17">
        <v>80</v>
      </c>
      <c r="BH41" s="17">
        <v>80</v>
      </c>
      <c r="BI41" s="17">
        <v>80</v>
      </c>
      <c r="BJ41" s="17">
        <v>80</v>
      </c>
      <c r="BK41" s="17">
        <v>80</v>
      </c>
      <c r="BL41" s="17">
        <v>80</v>
      </c>
      <c r="BM41" s="17">
        <v>80</v>
      </c>
      <c r="BN41" s="17">
        <v>80</v>
      </c>
      <c r="BO41" s="17">
        <v>80</v>
      </c>
      <c r="BP41" s="17">
        <v>80</v>
      </c>
      <c r="BQ41" s="17">
        <v>80</v>
      </c>
      <c r="BR41" s="17">
        <v>80</v>
      </c>
      <c r="BS41" s="17">
        <v>80</v>
      </c>
      <c r="BT41" s="17">
        <v>80</v>
      </c>
      <c r="BU41" s="17">
        <v>80</v>
      </c>
      <c r="BV41" s="17">
        <v>80</v>
      </c>
      <c r="BW41" s="17">
        <v>80</v>
      </c>
      <c r="BX41" s="17">
        <v>80</v>
      </c>
      <c r="BY41" s="17">
        <v>80</v>
      </c>
      <c r="BZ41" s="17">
        <v>80</v>
      </c>
      <c r="CA41" s="17">
        <v>80</v>
      </c>
      <c r="CB41" s="17">
        <v>80</v>
      </c>
      <c r="CC41" s="17">
        <v>80</v>
      </c>
      <c r="CD41" s="17">
        <v>80</v>
      </c>
      <c r="CE41" s="18">
        <f>SUM(AD41:CD41)</f>
        <v>4240</v>
      </c>
      <c r="CF41" s="21" t="s">
        <v>66</v>
      </c>
    </row>
    <row r="42" spans="2:84" ht="30" customHeight="1" x14ac:dyDescent="0.15">
      <c r="B42" s="2"/>
      <c r="C42" s="2"/>
      <c r="D42" s="3"/>
      <c r="E42" s="3"/>
      <c r="F42" s="3"/>
      <c r="G42" s="67"/>
      <c r="H42" s="3"/>
      <c r="I42" s="3"/>
      <c r="J42" s="67"/>
      <c r="K42" s="3"/>
      <c r="L42" s="3"/>
      <c r="M42" s="67"/>
      <c r="N42" s="3"/>
      <c r="O42" s="3"/>
      <c r="P42" s="67"/>
      <c r="Q42" s="4" t="s">
        <v>68</v>
      </c>
      <c r="R42" s="5" t="s">
        <v>6</v>
      </c>
      <c r="S42" s="6" t="s">
        <v>6</v>
      </c>
      <c r="T42" s="6" t="s">
        <v>6</v>
      </c>
      <c r="U42" s="6" t="s">
        <v>6</v>
      </c>
      <c r="V42" s="6" t="s">
        <v>6</v>
      </c>
      <c r="W42" s="6" t="s">
        <v>6</v>
      </c>
      <c r="X42" s="6" t="s">
        <v>6</v>
      </c>
      <c r="Y42" s="6" t="s">
        <v>6</v>
      </c>
      <c r="Z42" s="6" t="s">
        <v>6</v>
      </c>
      <c r="AA42" s="6" t="s">
        <v>6</v>
      </c>
      <c r="AB42" s="6" t="s">
        <v>6</v>
      </c>
      <c r="AC42" s="76" t="s">
        <v>6</v>
      </c>
      <c r="AD42" s="7"/>
      <c r="AE42" s="8"/>
      <c r="AF42" s="8"/>
      <c r="AG42" s="8">
        <v>200</v>
      </c>
      <c r="AH42" s="8"/>
      <c r="AI42" s="8"/>
      <c r="AJ42" s="8"/>
      <c r="AK42" s="8">
        <v>300</v>
      </c>
      <c r="AL42" s="8">
        <v>400</v>
      </c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9">
        <f>SUM(AD42:CD42)</f>
        <v>900</v>
      </c>
      <c r="CF42" s="10" t="s">
        <v>67</v>
      </c>
    </row>
    <row r="43" spans="2:84" ht="30" customHeight="1" x14ac:dyDescent="0.15">
      <c r="B43" s="2"/>
      <c r="C43" s="2"/>
      <c r="D43" s="3"/>
      <c r="E43" s="3"/>
      <c r="F43" s="3"/>
      <c r="G43" s="67"/>
      <c r="H43" s="3"/>
      <c r="I43" s="3"/>
      <c r="J43" s="67"/>
      <c r="K43" s="3"/>
      <c r="L43" s="3"/>
      <c r="M43" s="67"/>
      <c r="N43" s="3"/>
      <c r="O43" s="3"/>
      <c r="P43" s="67"/>
      <c r="Q43" s="104" t="s">
        <v>92</v>
      </c>
      <c r="R43" s="5"/>
      <c r="S43" s="6"/>
      <c r="T43" s="6"/>
      <c r="U43" s="6"/>
      <c r="V43" s="6"/>
      <c r="W43" s="6"/>
      <c r="X43" s="6"/>
      <c r="Y43" s="6"/>
      <c r="Z43" s="6"/>
      <c r="AA43" s="6"/>
      <c r="AB43" s="6"/>
      <c r="AC43" s="76"/>
      <c r="AD43" s="74"/>
      <c r="AE43" s="75"/>
      <c r="AF43" s="75"/>
      <c r="AG43" s="75">
        <v>50</v>
      </c>
      <c r="AH43" s="75"/>
      <c r="AI43" s="75"/>
      <c r="AJ43" s="75"/>
      <c r="AK43" s="75"/>
      <c r="AL43" s="75"/>
      <c r="AM43" s="75">
        <v>100</v>
      </c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9"/>
      <c r="CF43" s="10"/>
    </row>
    <row r="44" spans="2:84" ht="30" customHeight="1" x14ac:dyDescent="0.15">
      <c r="B44" s="2"/>
      <c r="C44" s="2"/>
      <c r="D44" s="3"/>
      <c r="E44" s="3"/>
      <c r="F44" s="3"/>
      <c r="G44" s="67"/>
      <c r="H44" s="3"/>
      <c r="I44" s="3"/>
      <c r="J44" s="67"/>
      <c r="K44" s="3"/>
      <c r="L44" s="3"/>
      <c r="M44" s="67"/>
      <c r="N44" s="3"/>
      <c r="O44" s="3"/>
      <c r="P44" s="67"/>
      <c r="Q44" s="105" t="s">
        <v>69</v>
      </c>
      <c r="R44" s="7">
        <v>100</v>
      </c>
      <c r="S44" s="8">
        <v>100</v>
      </c>
      <c r="T44" s="8">
        <v>100</v>
      </c>
      <c r="U44" s="8">
        <v>100</v>
      </c>
      <c r="V44" s="8">
        <v>100</v>
      </c>
      <c r="W44" s="8">
        <v>100</v>
      </c>
      <c r="X44" s="8">
        <v>100</v>
      </c>
      <c r="Y44" s="8">
        <v>100</v>
      </c>
      <c r="Z44" s="8">
        <v>100</v>
      </c>
      <c r="AA44" s="8">
        <v>100</v>
      </c>
      <c r="AB44" s="8">
        <v>100</v>
      </c>
      <c r="AC44" s="77">
        <v>100</v>
      </c>
      <c r="AD44" s="33">
        <f>AD41+AD42+AD43</f>
        <v>80</v>
      </c>
      <c r="AE44" s="34">
        <f>AE42+AE41+AE43</f>
        <v>80</v>
      </c>
      <c r="AF44" s="34">
        <f t="shared" ref="AF44" si="192">AF42+AF41+AF43</f>
        <v>80</v>
      </c>
      <c r="AG44" s="34">
        <f t="shared" ref="AG44" si="193">AG42+AG41+AG43</f>
        <v>330</v>
      </c>
      <c r="AH44" s="34">
        <f t="shared" ref="AH44" si="194">AH42+AH41+AH43</f>
        <v>80</v>
      </c>
      <c r="AI44" s="34">
        <f t="shared" ref="AI44" si="195">AI42+AI41+AI43</f>
        <v>80</v>
      </c>
      <c r="AJ44" s="34">
        <f t="shared" ref="AJ44" si="196">AJ42+AJ41+AJ43</f>
        <v>80</v>
      </c>
      <c r="AK44" s="34">
        <f t="shared" ref="AK44" si="197">AK42+AK41+AK43</f>
        <v>380</v>
      </c>
      <c r="AL44" s="34">
        <f t="shared" ref="AL44" si="198">AL42+AL41+AL43</f>
        <v>480</v>
      </c>
      <c r="AM44" s="34">
        <f t="shared" ref="AM44" si="199">AM42+AM41+AM43</f>
        <v>180</v>
      </c>
      <c r="AN44" s="34">
        <f t="shared" ref="AN44" si="200">AN42+AN41+AN43</f>
        <v>80</v>
      </c>
      <c r="AO44" s="34">
        <f t="shared" ref="AO44" si="201">AO42+AO41+AO43</f>
        <v>80</v>
      </c>
      <c r="AP44" s="34">
        <f t="shared" ref="AP44" si="202">AP42+AP41+AP43</f>
        <v>80</v>
      </c>
      <c r="AQ44" s="34">
        <f t="shared" ref="AQ44" si="203">AQ42+AQ41+AQ43</f>
        <v>80</v>
      </c>
      <c r="AR44" s="34">
        <f t="shared" ref="AR44" si="204">AR42+AR41+AR43</f>
        <v>80</v>
      </c>
      <c r="AS44" s="34">
        <f t="shared" ref="AS44" si="205">AS42+AS41+AS43</f>
        <v>80</v>
      </c>
      <c r="AT44" s="34">
        <f t="shared" ref="AT44" si="206">AT42+AT41+AT43</f>
        <v>80</v>
      </c>
      <c r="AU44" s="34">
        <f t="shared" ref="AU44" si="207">AU42+AU41+AU43</f>
        <v>80</v>
      </c>
      <c r="AV44" s="34">
        <f t="shared" ref="AV44" si="208">AV42+AV41+AV43</f>
        <v>80</v>
      </c>
      <c r="AW44" s="34">
        <f t="shared" ref="AW44" si="209">AW42+AW41+AW43</f>
        <v>80</v>
      </c>
      <c r="AX44" s="34">
        <f t="shared" ref="AX44" si="210">AX42+AX41+AX43</f>
        <v>80</v>
      </c>
      <c r="AY44" s="34">
        <f t="shared" ref="AY44" si="211">AY42+AY41+AY43</f>
        <v>80</v>
      </c>
      <c r="AZ44" s="34">
        <f t="shared" ref="AZ44" si="212">AZ42+AZ41+AZ43</f>
        <v>80</v>
      </c>
      <c r="BA44" s="34">
        <f t="shared" ref="BA44" si="213">BA42+BA41+BA43</f>
        <v>80</v>
      </c>
      <c r="BB44" s="34">
        <f t="shared" ref="BB44" si="214">BB42+BB41+BB43</f>
        <v>80</v>
      </c>
      <c r="BC44" s="34">
        <f t="shared" ref="BC44" si="215">BC42+BC41+BC43</f>
        <v>80</v>
      </c>
      <c r="BD44" s="34">
        <f t="shared" ref="BD44" si="216">BD42+BD41+BD43</f>
        <v>80</v>
      </c>
      <c r="BE44" s="34">
        <f t="shared" ref="BE44" si="217">BE42+BE41+BE43</f>
        <v>80</v>
      </c>
      <c r="BF44" s="34">
        <f t="shared" ref="BF44" si="218">BF42+BF41+BF43</f>
        <v>80</v>
      </c>
      <c r="BG44" s="34">
        <f t="shared" ref="BG44" si="219">BG42+BG41+BG43</f>
        <v>80</v>
      </c>
      <c r="BH44" s="34">
        <f t="shared" ref="BH44" si="220">BH42+BH41+BH43</f>
        <v>80</v>
      </c>
      <c r="BI44" s="34">
        <f t="shared" ref="BI44" si="221">BI42+BI41+BI43</f>
        <v>80</v>
      </c>
      <c r="BJ44" s="34">
        <f t="shared" ref="BJ44" si="222">BJ42+BJ41+BJ43</f>
        <v>80</v>
      </c>
      <c r="BK44" s="34">
        <f t="shared" ref="BK44" si="223">BK42+BK41+BK43</f>
        <v>80</v>
      </c>
      <c r="BL44" s="34">
        <f t="shared" ref="BL44" si="224">BL42+BL41+BL43</f>
        <v>80</v>
      </c>
      <c r="BM44" s="34">
        <f t="shared" ref="BM44" si="225">BM42+BM41+BM43</f>
        <v>80</v>
      </c>
      <c r="BN44" s="34">
        <f t="shared" ref="BN44" si="226">BN42+BN41+BN43</f>
        <v>80</v>
      </c>
      <c r="BO44" s="34">
        <f t="shared" ref="BO44" si="227">BO42+BO41+BO43</f>
        <v>80</v>
      </c>
      <c r="BP44" s="34">
        <f t="shared" ref="BP44" si="228">BP42+BP41+BP43</f>
        <v>80</v>
      </c>
      <c r="BQ44" s="34">
        <f t="shared" ref="BQ44" si="229">BQ42+BQ41+BQ43</f>
        <v>80</v>
      </c>
      <c r="BR44" s="34">
        <f t="shared" ref="BR44" si="230">BR42+BR41+BR43</f>
        <v>80</v>
      </c>
      <c r="BS44" s="34">
        <f t="shared" ref="BS44" si="231">BS42+BS41+BS43</f>
        <v>80</v>
      </c>
      <c r="BT44" s="34">
        <f t="shared" ref="BT44" si="232">BT42+BT41+BT43</f>
        <v>80</v>
      </c>
      <c r="BU44" s="34">
        <f t="shared" ref="BU44" si="233">BU42+BU41+BU43</f>
        <v>80</v>
      </c>
      <c r="BV44" s="34">
        <f t="shared" ref="BV44" si="234">BV42+BV41+BV43</f>
        <v>80</v>
      </c>
      <c r="BW44" s="34">
        <f t="shared" ref="BW44" si="235">BW42+BW41+BW43</f>
        <v>80</v>
      </c>
      <c r="BX44" s="34">
        <f t="shared" ref="BX44" si="236">BX42+BX41+BX43</f>
        <v>80</v>
      </c>
      <c r="BY44" s="34">
        <f t="shared" ref="BY44" si="237">BY42+BY41+BY43</f>
        <v>80</v>
      </c>
      <c r="BZ44" s="34">
        <f t="shared" ref="BZ44" si="238">BZ42+BZ41+BZ43</f>
        <v>80</v>
      </c>
      <c r="CA44" s="34">
        <f t="shared" ref="CA44" si="239">CA42+CA41+CA43</f>
        <v>80</v>
      </c>
      <c r="CB44" s="34">
        <f t="shared" ref="CB44" si="240">CB42+CB41+CB43</f>
        <v>80</v>
      </c>
      <c r="CC44" s="34">
        <f t="shared" ref="CC44" si="241">CC42+CC41+CC43</f>
        <v>80</v>
      </c>
      <c r="CD44" s="34">
        <f t="shared" ref="CD44" si="242">CD42+CD41+CD43</f>
        <v>80</v>
      </c>
      <c r="CE44" s="9">
        <f>SUM(AD44:CD44)</f>
        <v>5290</v>
      </c>
      <c r="CF44" s="10" t="s">
        <v>67</v>
      </c>
    </row>
    <row r="45" spans="2:84" ht="30" customHeight="1" thickBot="1" x14ac:dyDescent="0.2">
      <c r="B45" s="2"/>
      <c r="C45" s="2"/>
      <c r="D45" s="3"/>
      <c r="E45" s="3"/>
      <c r="F45" s="3"/>
      <c r="G45" s="67"/>
      <c r="H45" s="3"/>
      <c r="I45" s="3"/>
      <c r="J45" s="67"/>
      <c r="K45" s="3"/>
      <c r="L45" s="3"/>
      <c r="M45" s="67"/>
      <c r="N45" s="3"/>
      <c r="O45" s="3"/>
      <c r="P45" s="67"/>
      <c r="Q45" s="106" t="s">
        <v>70</v>
      </c>
      <c r="R45" s="11">
        <v>99</v>
      </c>
      <c r="S45" s="12">
        <v>93</v>
      </c>
      <c r="T45" s="12">
        <v>90</v>
      </c>
      <c r="U45" s="12">
        <v>100</v>
      </c>
      <c r="V45" s="12">
        <v>120</v>
      </c>
      <c r="W45" s="12">
        <v>110</v>
      </c>
      <c r="X45" s="12">
        <v>90</v>
      </c>
      <c r="Y45" s="12">
        <v>80</v>
      </c>
      <c r="Z45" s="12">
        <v>80</v>
      </c>
      <c r="AA45" s="12">
        <v>80</v>
      </c>
      <c r="AB45" s="12">
        <v>80</v>
      </c>
      <c r="AC45" s="78">
        <v>80</v>
      </c>
      <c r="AD45" s="13" t="s">
        <v>7</v>
      </c>
      <c r="AE45" s="14" t="s">
        <v>7</v>
      </c>
      <c r="AF45" s="14" t="s">
        <v>7</v>
      </c>
      <c r="AG45" s="14" t="s">
        <v>7</v>
      </c>
      <c r="AH45" s="14" t="s">
        <v>7</v>
      </c>
      <c r="AI45" s="14" t="s">
        <v>7</v>
      </c>
      <c r="AJ45" s="14" t="s">
        <v>7</v>
      </c>
      <c r="AK45" s="14" t="s">
        <v>7</v>
      </c>
      <c r="AL45" s="14" t="s">
        <v>7</v>
      </c>
      <c r="AM45" s="14" t="s">
        <v>7</v>
      </c>
      <c r="AN45" s="14" t="s">
        <v>7</v>
      </c>
      <c r="AO45" s="14" t="s">
        <v>7</v>
      </c>
      <c r="AP45" s="14" t="s">
        <v>7</v>
      </c>
      <c r="AQ45" s="14" t="s">
        <v>7</v>
      </c>
      <c r="AR45" s="14" t="s">
        <v>7</v>
      </c>
      <c r="AS45" s="14" t="s">
        <v>7</v>
      </c>
      <c r="AT45" s="14" t="s">
        <v>7</v>
      </c>
      <c r="AU45" s="14" t="s">
        <v>7</v>
      </c>
      <c r="AV45" s="14" t="s">
        <v>7</v>
      </c>
      <c r="AW45" s="14" t="s">
        <v>7</v>
      </c>
      <c r="AX45" s="14" t="s">
        <v>7</v>
      </c>
      <c r="AY45" s="14" t="s">
        <v>7</v>
      </c>
      <c r="AZ45" s="14" t="s">
        <v>7</v>
      </c>
      <c r="BA45" s="14" t="s">
        <v>7</v>
      </c>
      <c r="BB45" s="14" t="s">
        <v>7</v>
      </c>
      <c r="BC45" s="14" t="s">
        <v>7</v>
      </c>
      <c r="BD45" s="14" t="s">
        <v>7</v>
      </c>
      <c r="BE45" s="14" t="s">
        <v>7</v>
      </c>
      <c r="BF45" s="14" t="s">
        <v>7</v>
      </c>
      <c r="BG45" s="14" t="s">
        <v>7</v>
      </c>
      <c r="BH45" s="14" t="s">
        <v>7</v>
      </c>
      <c r="BI45" s="14" t="s">
        <v>7</v>
      </c>
      <c r="BJ45" s="14" t="s">
        <v>7</v>
      </c>
      <c r="BK45" s="14" t="s">
        <v>7</v>
      </c>
      <c r="BL45" s="14" t="s">
        <v>7</v>
      </c>
      <c r="BM45" s="14" t="s">
        <v>7</v>
      </c>
      <c r="BN45" s="14" t="s">
        <v>7</v>
      </c>
      <c r="BO45" s="14" t="s">
        <v>7</v>
      </c>
      <c r="BP45" s="14" t="s">
        <v>7</v>
      </c>
      <c r="BQ45" s="14" t="s">
        <v>7</v>
      </c>
      <c r="BR45" s="14" t="s">
        <v>7</v>
      </c>
      <c r="BS45" s="14" t="s">
        <v>7</v>
      </c>
      <c r="BT45" s="14" t="s">
        <v>7</v>
      </c>
      <c r="BU45" s="14" t="s">
        <v>7</v>
      </c>
      <c r="BV45" s="14" t="s">
        <v>7</v>
      </c>
      <c r="BW45" s="14" t="s">
        <v>7</v>
      </c>
      <c r="BX45" s="14" t="s">
        <v>7</v>
      </c>
      <c r="BY45" s="14" t="s">
        <v>7</v>
      </c>
      <c r="BZ45" s="14" t="s">
        <v>7</v>
      </c>
      <c r="CA45" s="14" t="s">
        <v>7</v>
      </c>
      <c r="CB45" s="14" t="s">
        <v>7</v>
      </c>
      <c r="CC45" s="14" t="s">
        <v>7</v>
      </c>
      <c r="CD45" s="14" t="s">
        <v>7</v>
      </c>
      <c r="CE45" s="15" t="s">
        <v>7</v>
      </c>
      <c r="CF45" s="10" t="s">
        <v>67</v>
      </c>
    </row>
    <row r="46" spans="2:84" ht="30" customHeight="1" thickTop="1" x14ac:dyDescent="0.15">
      <c r="B46" s="2"/>
      <c r="C46" s="2"/>
      <c r="D46" s="3"/>
      <c r="E46" s="3"/>
      <c r="F46" s="3"/>
      <c r="G46" s="67"/>
      <c r="H46" s="3"/>
      <c r="I46" s="3"/>
      <c r="J46" s="67"/>
      <c r="K46" s="3"/>
      <c r="L46" s="3"/>
      <c r="M46" s="67"/>
      <c r="N46" s="3"/>
      <c r="O46" s="3"/>
      <c r="P46" s="67"/>
      <c r="Q46" s="107" t="s">
        <v>71</v>
      </c>
      <c r="R46" s="16"/>
      <c r="S46" s="17"/>
      <c r="T46" s="17">
        <v>1000</v>
      </c>
      <c r="U46" s="17"/>
      <c r="V46" s="17"/>
      <c r="W46" s="17"/>
      <c r="X46" s="17"/>
      <c r="Y46" s="17">
        <v>500</v>
      </c>
      <c r="Z46" s="17"/>
      <c r="AA46" s="17"/>
      <c r="AB46" s="17"/>
      <c r="AC46" s="79"/>
      <c r="AD46" s="19"/>
      <c r="AE46" s="20"/>
      <c r="AF46" s="20"/>
      <c r="AG46" s="20">
        <v>500</v>
      </c>
      <c r="AH46" s="20"/>
      <c r="AI46" s="20"/>
      <c r="AJ46" s="20">
        <v>500</v>
      </c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18">
        <f>SUM(AD46:CD46)</f>
        <v>1000</v>
      </c>
      <c r="CF46" s="10" t="s">
        <v>67</v>
      </c>
    </row>
    <row r="47" spans="2:84" ht="30" customHeight="1" thickBot="1" x14ac:dyDescent="0.2">
      <c r="B47" s="2"/>
      <c r="C47" s="2"/>
      <c r="D47" s="3"/>
      <c r="E47" s="3"/>
      <c r="F47" s="3"/>
      <c r="G47" s="67"/>
      <c r="H47" s="3"/>
      <c r="I47" s="3"/>
      <c r="J47" s="67"/>
      <c r="K47" s="3"/>
      <c r="L47" s="3"/>
      <c r="M47" s="67"/>
      <c r="N47" s="3"/>
      <c r="O47" s="3"/>
      <c r="P47" s="67"/>
      <c r="Q47" s="106" t="s">
        <v>72</v>
      </c>
      <c r="R47" s="11"/>
      <c r="S47" s="12"/>
      <c r="T47" s="12">
        <v>800</v>
      </c>
      <c r="U47" s="12">
        <v>200</v>
      </c>
      <c r="V47" s="12"/>
      <c r="W47" s="12"/>
      <c r="X47" s="12"/>
      <c r="Y47" s="12"/>
      <c r="Z47" s="83">
        <v>500</v>
      </c>
      <c r="AA47" s="12"/>
      <c r="AB47" s="12"/>
      <c r="AC47" s="78"/>
      <c r="AD47" s="13" t="s">
        <v>7</v>
      </c>
      <c r="AE47" s="14" t="s">
        <v>7</v>
      </c>
      <c r="AF47" s="14" t="s">
        <v>7</v>
      </c>
      <c r="AG47" s="14" t="s">
        <v>7</v>
      </c>
      <c r="AH47" s="14" t="s">
        <v>7</v>
      </c>
      <c r="AI47" s="14" t="s">
        <v>7</v>
      </c>
      <c r="AJ47" s="14" t="s">
        <v>7</v>
      </c>
      <c r="AK47" s="14" t="s">
        <v>7</v>
      </c>
      <c r="AL47" s="14" t="s">
        <v>7</v>
      </c>
      <c r="AM47" s="14" t="s">
        <v>7</v>
      </c>
      <c r="AN47" s="14" t="s">
        <v>7</v>
      </c>
      <c r="AO47" s="14" t="s">
        <v>7</v>
      </c>
      <c r="AP47" s="14" t="s">
        <v>7</v>
      </c>
      <c r="AQ47" s="14" t="s">
        <v>7</v>
      </c>
      <c r="AR47" s="14" t="s">
        <v>7</v>
      </c>
      <c r="AS47" s="14" t="s">
        <v>7</v>
      </c>
      <c r="AT47" s="14" t="s">
        <v>7</v>
      </c>
      <c r="AU47" s="14" t="s">
        <v>7</v>
      </c>
      <c r="AV47" s="14" t="s">
        <v>7</v>
      </c>
      <c r="AW47" s="14" t="s">
        <v>7</v>
      </c>
      <c r="AX47" s="14" t="s">
        <v>7</v>
      </c>
      <c r="AY47" s="14" t="s">
        <v>7</v>
      </c>
      <c r="AZ47" s="14" t="s">
        <v>7</v>
      </c>
      <c r="BA47" s="14" t="s">
        <v>7</v>
      </c>
      <c r="BB47" s="14" t="s">
        <v>7</v>
      </c>
      <c r="BC47" s="14" t="s">
        <v>7</v>
      </c>
      <c r="BD47" s="14" t="s">
        <v>7</v>
      </c>
      <c r="BE47" s="14" t="s">
        <v>7</v>
      </c>
      <c r="BF47" s="14" t="s">
        <v>7</v>
      </c>
      <c r="BG47" s="14" t="s">
        <v>7</v>
      </c>
      <c r="BH47" s="14" t="s">
        <v>7</v>
      </c>
      <c r="BI47" s="14" t="s">
        <v>7</v>
      </c>
      <c r="BJ47" s="14" t="s">
        <v>7</v>
      </c>
      <c r="BK47" s="14" t="s">
        <v>7</v>
      </c>
      <c r="BL47" s="14" t="s">
        <v>7</v>
      </c>
      <c r="BM47" s="14" t="s">
        <v>7</v>
      </c>
      <c r="BN47" s="14" t="s">
        <v>7</v>
      </c>
      <c r="BO47" s="14" t="s">
        <v>7</v>
      </c>
      <c r="BP47" s="14" t="s">
        <v>7</v>
      </c>
      <c r="BQ47" s="14" t="s">
        <v>7</v>
      </c>
      <c r="BR47" s="14" t="s">
        <v>7</v>
      </c>
      <c r="BS47" s="14" t="s">
        <v>7</v>
      </c>
      <c r="BT47" s="14" t="s">
        <v>7</v>
      </c>
      <c r="BU47" s="14" t="s">
        <v>7</v>
      </c>
      <c r="BV47" s="14" t="s">
        <v>7</v>
      </c>
      <c r="BW47" s="14" t="s">
        <v>7</v>
      </c>
      <c r="BX47" s="14" t="s">
        <v>7</v>
      </c>
      <c r="BY47" s="14" t="s">
        <v>7</v>
      </c>
      <c r="BZ47" s="14" t="s">
        <v>7</v>
      </c>
      <c r="CA47" s="14" t="s">
        <v>7</v>
      </c>
      <c r="CB47" s="14" t="s">
        <v>7</v>
      </c>
      <c r="CC47" s="14" t="s">
        <v>7</v>
      </c>
      <c r="CD47" s="14" t="s">
        <v>7</v>
      </c>
      <c r="CE47" s="15" t="s">
        <v>7</v>
      </c>
      <c r="CF47" s="10" t="s">
        <v>67</v>
      </c>
    </row>
    <row r="48" spans="2:84" ht="30" customHeight="1" thickTop="1" x14ac:dyDescent="0.15">
      <c r="B48" s="2"/>
      <c r="C48" s="2"/>
      <c r="D48" s="3"/>
      <c r="E48" s="3"/>
      <c r="F48" s="24"/>
      <c r="G48" s="24"/>
      <c r="H48" s="3"/>
      <c r="I48" s="24"/>
      <c r="J48" s="24"/>
      <c r="K48" s="3"/>
      <c r="L48" s="24"/>
      <c r="M48" s="24"/>
      <c r="N48" s="3"/>
      <c r="O48" s="24"/>
      <c r="P48" s="24"/>
      <c r="Q48" s="103" t="s">
        <v>73</v>
      </c>
      <c r="R48" s="16">
        <v>500</v>
      </c>
      <c r="S48" s="17">
        <f>R48-S45+S47</f>
        <v>407</v>
      </c>
      <c r="T48" s="17">
        <f>S48-T45+T47</f>
        <v>1117</v>
      </c>
      <c r="U48" s="17">
        <f t="shared" ref="U48" si="243">T48-U45+U47</f>
        <v>1217</v>
      </c>
      <c r="V48" s="17">
        <f t="shared" ref="V48" si="244">U48-V45+V47</f>
        <v>1097</v>
      </c>
      <c r="W48" s="17">
        <f t="shared" ref="W48" si="245">V48-W45+W47</f>
        <v>987</v>
      </c>
      <c r="X48" s="17">
        <f t="shared" ref="X48" si="246">W48-X45+X47</f>
        <v>897</v>
      </c>
      <c r="Y48" s="17">
        <f t="shared" ref="Y48" si="247">X48-Y45+Y47</f>
        <v>817</v>
      </c>
      <c r="Z48" s="17">
        <f t="shared" ref="Z48" si="248">Y48-Z45+Z47</f>
        <v>1237</v>
      </c>
      <c r="AA48" s="17">
        <f t="shared" ref="AA48" si="249">Z48-AA45+AA47</f>
        <v>1157</v>
      </c>
      <c r="AB48" s="17">
        <f t="shared" ref="AB48" si="250">AA48-AB45+AB47</f>
        <v>1077</v>
      </c>
      <c r="AC48" s="79">
        <f t="shared" ref="AC48" si="251">AB48-AC45+AC47</f>
        <v>997</v>
      </c>
      <c r="AD48" s="82">
        <f t="shared" ref="AD48:BI48" si="252">AC48+IF(AD46=0,AC49,AD46)-IF(AD44=0,AD42,AD44)</f>
        <v>917</v>
      </c>
      <c r="AE48" s="22">
        <f t="shared" si="252"/>
        <v>837</v>
      </c>
      <c r="AF48" s="22">
        <f t="shared" si="252"/>
        <v>757</v>
      </c>
      <c r="AG48" s="22">
        <f t="shared" si="252"/>
        <v>927</v>
      </c>
      <c r="AH48" s="22">
        <f t="shared" si="252"/>
        <v>847</v>
      </c>
      <c r="AI48" s="22">
        <f t="shared" si="252"/>
        <v>767</v>
      </c>
      <c r="AJ48" s="22">
        <f t="shared" si="252"/>
        <v>1187</v>
      </c>
      <c r="AK48" s="22">
        <f t="shared" si="252"/>
        <v>807</v>
      </c>
      <c r="AL48" s="22">
        <f t="shared" si="252"/>
        <v>327</v>
      </c>
      <c r="AM48" s="22">
        <f t="shared" si="252"/>
        <v>147</v>
      </c>
      <c r="AN48" s="22">
        <f t="shared" si="252"/>
        <v>567</v>
      </c>
      <c r="AO48" s="22">
        <f t="shared" si="252"/>
        <v>487</v>
      </c>
      <c r="AP48" s="22">
        <f t="shared" si="252"/>
        <v>407</v>
      </c>
      <c r="AQ48" s="22">
        <f t="shared" si="252"/>
        <v>327</v>
      </c>
      <c r="AR48" s="22">
        <f t="shared" si="252"/>
        <v>247</v>
      </c>
      <c r="AS48" s="22">
        <f t="shared" si="252"/>
        <v>167</v>
      </c>
      <c r="AT48" s="22">
        <f t="shared" si="252"/>
        <v>87</v>
      </c>
      <c r="AU48" s="22">
        <f t="shared" si="252"/>
        <v>7</v>
      </c>
      <c r="AV48" s="22">
        <f t="shared" si="252"/>
        <v>-73</v>
      </c>
      <c r="AW48" s="22">
        <f t="shared" si="252"/>
        <v>-153</v>
      </c>
      <c r="AX48" s="22">
        <f t="shared" si="252"/>
        <v>-233</v>
      </c>
      <c r="AY48" s="22">
        <f t="shared" si="252"/>
        <v>-313</v>
      </c>
      <c r="AZ48" s="22">
        <f t="shared" si="252"/>
        <v>-393</v>
      </c>
      <c r="BA48" s="22">
        <f t="shared" si="252"/>
        <v>-473</v>
      </c>
      <c r="BB48" s="22">
        <f t="shared" si="252"/>
        <v>-553</v>
      </c>
      <c r="BC48" s="22">
        <f t="shared" si="252"/>
        <v>-633</v>
      </c>
      <c r="BD48" s="22">
        <f t="shared" si="252"/>
        <v>-713</v>
      </c>
      <c r="BE48" s="22">
        <f t="shared" si="252"/>
        <v>-793</v>
      </c>
      <c r="BF48" s="22">
        <f t="shared" si="252"/>
        <v>-873</v>
      </c>
      <c r="BG48" s="22">
        <f t="shared" si="252"/>
        <v>-953</v>
      </c>
      <c r="BH48" s="22">
        <f t="shared" si="252"/>
        <v>-1033</v>
      </c>
      <c r="BI48" s="22">
        <f t="shared" si="252"/>
        <v>-1113</v>
      </c>
      <c r="BJ48" s="22">
        <f t="shared" ref="BJ48:CD48" si="253">BI48+IF(BJ46=0,BI49,BJ46)-IF(BJ44=0,BJ42,BJ44)</f>
        <v>-1193</v>
      </c>
      <c r="BK48" s="22">
        <f t="shared" si="253"/>
        <v>-1273</v>
      </c>
      <c r="BL48" s="22">
        <f t="shared" si="253"/>
        <v>-1353</v>
      </c>
      <c r="BM48" s="22">
        <f t="shared" si="253"/>
        <v>-1433</v>
      </c>
      <c r="BN48" s="22">
        <f t="shared" si="253"/>
        <v>-1513</v>
      </c>
      <c r="BO48" s="22">
        <f t="shared" si="253"/>
        <v>-1593</v>
      </c>
      <c r="BP48" s="22">
        <f t="shared" si="253"/>
        <v>-1673</v>
      </c>
      <c r="BQ48" s="22">
        <f t="shared" si="253"/>
        <v>-1753</v>
      </c>
      <c r="BR48" s="22">
        <f t="shared" si="253"/>
        <v>-1833</v>
      </c>
      <c r="BS48" s="22">
        <f t="shared" si="253"/>
        <v>-1913</v>
      </c>
      <c r="BT48" s="22">
        <f t="shared" si="253"/>
        <v>-1993</v>
      </c>
      <c r="BU48" s="22">
        <f t="shared" si="253"/>
        <v>-2073</v>
      </c>
      <c r="BV48" s="22">
        <f t="shared" si="253"/>
        <v>-2153</v>
      </c>
      <c r="BW48" s="22">
        <f t="shared" si="253"/>
        <v>-2233</v>
      </c>
      <c r="BX48" s="22">
        <f t="shared" si="253"/>
        <v>-2313</v>
      </c>
      <c r="BY48" s="22">
        <f t="shared" si="253"/>
        <v>-2393</v>
      </c>
      <c r="BZ48" s="22">
        <f t="shared" si="253"/>
        <v>-2473</v>
      </c>
      <c r="CA48" s="22">
        <f t="shared" si="253"/>
        <v>-2553</v>
      </c>
      <c r="CB48" s="22">
        <f t="shared" si="253"/>
        <v>-2633</v>
      </c>
      <c r="CC48" s="22">
        <f t="shared" si="253"/>
        <v>-2713</v>
      </c>
      <c r="CD48" s="22">
        <f t="shared" si="253"/>
        <v>-2793</v>
      </c>
      <c r="CE48" s="23" t="s">
        <v>7</v>
      </c>
      <c r="CF48" s="10" t="s">
        <v>67</v>
      </c>
    </row>
    <row r="49" spans="2:84" ht="30" customHeight="1" thickBot="1" x14ac:dyDescent="0.2">
      <c r="B49" s="26"/>
      <c r="C49" s="26"/>
      <c r="D49" s="27"/>
      <c r="E49" s="28"/>
      <c r="F49" s="29"/>
      <c r="G49" s="29"/>
      <c r="H49" s="28"/>
      <c r="I49" s="29"/>
      <c r="J49" s="29"/>
      <c r="K49" s="28"/>
      <c r="L49" s="29"/>
      <c r="M49" s="29"/>
      <c r="N49" s="28"/>
      <c r="O49" s="29"/>
      <c r="P49" s="29"/>
      <c r="Q49" s="108" t="s">
        <v>93</v>
      </c>
      <c r="R49" s="31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80"/>
      <c r="AD49" s="35"/>
      <c r="AE49" s="36"/>
      <c r="AF49" s="37"/>
      <c r="AG49" s="37"/>
      <c r="AH49" s="37"/>
      <c r="AI49" s="37"/>
      <c r="AJ49" s="37"/>
      <c r="AK49" s="37"/>
      <c r="AL49" s="37"/>
      <c r="AM49" s="37">
        <v>500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25">
        <f>SUM(AD49:CD49)</f>
        <v>500</v>
      </c>
      <c r="CF49" s="30" t="s">
        <v>67</v>
      </c>
    </row>
    <row r="50" spans="2:84" ht="30" customHeight="1" thickTop="1" x14ac:dyDescent="0.15">
      <c r="B50" s="38" t="s">
        <v>75</v>
      </c>
      <c r="C50" s="38"/>
      <c r="D50" s="62" t="s">
        <v>83</v>
      </c>
      <c r="E50" s="62" t="s">
        <v>84</v>
      </c>
      <c r="F50" s="39">
        <v>1</v>
      </c>
      <c r="G50" s="116"/>
      <c r="H50" s="62" t="s">
        <v>84</v>
      </c>
      <c r="I50" s="39">
        <v>1</v>
      </c>
      <c r="J50" s="116"/>
      <c r="K50" s="62" t="s">
        <v>84</v>
      </c>
      <c r="L50" s="39">
        <v>1</v>
      </c>
      <c r="M50" s="116"/>
      <c r="N50" s="62" t="s">
        <v>84</v>
      </c>
      <c r="O50" s="39">
        <v>1</v>
      </c>
      <c r="P50" s="116"/>
      <c r="Q50" s="109" t="s">
        <v>3</v>
      </c>
      <c r="R50" s="84">
        <v>100</v>
      </c>
      <c r="S50" s="85">
        <v>100</v>
      </c>
      <c r="T50" s="85">
        <v>100</v>
      </c>
      <c r="U50" s="85">
        <v>100</v>
      </c>
      <c r="V50" s="85">
        <v>110</v>
      </c>
      <c r="W50" s="85">
        <v>120</v>
      </c>
      <c r="X50" s="85">
        <v>120</v>
      </c>
      <c r="Y50" s="85">
        <v>120</v>
      </c>
      <c r="Z50" s="85">
        <v>100</v>
      </c>
      <c r="AA50" s="85">
        <v>100</v>
      </c>
      <c r="AB50" s="85">
        <v>90</v>
      </c>
      <c r="AC50" s="86">
        <v>80</v>
      </c>
      <c r="AD50" s="84">
        <v>80</v>
      </c>
      <c r="AE50" s="85">
        <v>80</v>
      </c>
      <c r="AF50" s="85">
        <v>80</v>
      </c>
      <c r="AG50" s="85">
        <v>80</v>
      </c>
      <c r="AH50" s="85">
        <v>80</v>
      </c>
      <c r="AI50" s="85">
        <v>80</v>
      </c>
      <c r="AJ50" s="85">
        <v>80</v>
      </c>
      <c r="AK50" s="85">
        <v>80</v>
      </c>
      <c r="AL50" s="85">
        <v>80</v>
      </c>
      <c r="AM50" s="85">
        <v>80</v>
      </c>
      <c r="AN50" s="85">
        <v>80</v>
      </c>
      <c r="AO50" s="85">
        <v>80</v>
      </c>
      <c r="AP50" s="85">
        <v>80</v>
      </c>
      <c r="AQ50" s="85">
        <v>80</v>
      </c>
      <c r="AR50" s="85">
        <v>80</v>
      </c>
      <c r="AS50" s="85">
        <v>80</v>
      </c>
      <c r="AT50" s="85">
        <v>80</v>
      </c>
      <c r="AU50" s="85">
        <v>80</v>
      </c>
      <c r="AV50" s="85">
        <v>80</v>
      </c>
      <c r="AW50" s="85">
        <v>80</v>
      </c>
      <c r="AX50" s="85">
        <v>80</v>
      </c>
      <c r="AY50" s="85">
        <v>80</v>
      </c>
      <c r="AZ50" s="85">
        <v>80</v>
      </c>
      <c r="BA50" s="85">
        <v>80</v>
      </c>
      <c r="BB50" s="85">
        <v>80</v>
      </c>
      <c r="BC50" s="85">
        <v>80</v>
      </c>
      <c r="BD50" s="85">
        <v>80</v>
      </c>
      <c r="BE50" s="85">
        <v>80</v>
      </c>
      <c r="BF50" s="85">
        <v>80</v>
      </c>
      <c r="BG50" s="85">
        <v>80</v>
      </c>
      <c r="BH50" s="85">
        <v>80</v>
      </c>
      <c r="BI50" s="85">
        <v>80</v>
      </c>
      <c r="BJ50" s="85">
        <v>80</v>
      </c>
      <c r="BK50" s="85">
        <v>80</v>
      </c>
      <c r="BL50" s="85">
        <v>80</v>
      </c>
      <c r="BM50" s="85">
        <v>80</v>
      </c>
      <c r="BN50" s="85">
        <v>80</v>
      </c>
      <c r="BO50" s="85">
        <v>80</v>
      </c>
      <c r="BP50" s="85">
        <v>80</v>
      </c>
      <c r="BQ50" s="85">
        <v>80</v>
      </c>
      <c r="BR50" s="85">
        <v>80</v>
      </c>
      <c r="BS50" s="85">
        <v>80</v>
      </c>
      <c r="BT50" s="85">
        <v>80</v>
      </c>
      <c r="BU50" s="85">
        <v>80</v>
      </c>
      <c r="BV50" s="85">
        <v>80</v>
      </c>
      <c r="BW50" s="85">
        <v>80</v>
      </c>
      <c r="BX50" s="85">
        <v>80</v>
      </c>
      <c r="BY50" s="85">
        <v>80</v>
      </c>
      <c r="BZ50" s="85">
        <v>80</v>
      </c>
      <c r="CA50" s="85">
        <v>80</v>
      </c>
      <c r="CB50" s="85">
        <v>80</v>
      </c>
      <c r="CC50" s="85">
        <v>80</v>
      </c>
      <c r="CD50" s="85">
        <v>80</v>
      </c>
      <c r="CE50" s="86">
        <f>SUM(AD50:CD50)</f>
        <v>4240</v>
      </c>
      <c r="CF50" s="40" t="s">
        <v>66</v>
      </c>
    </row>
    <row r="51" spans="2:84" ht="30" customHeight="1" x14ac:dyDescent="0.15">
      <c r="B51" s="41"/>
      <c r="C51" s="41"/>
      <c r="D51" s="42"/>
      <c r="E51" s="42"/>
      <c r="F51" s="42"/>
      <c r="G51" s="117"/>
      <c r="H51" s="42"/>
      <c r="I51" s="42"/>
      <c r="J51" s="117"/>
      <c r="K51" s="42"/>
      <c r="L51" s="42"/>
      <c r="M51" s="117"/>
      <c r="N51" s="42"/>
      <c r="O51" s="42"/>
      <c r="P51" s="117"/>
      <c r="Q51" s="43" t="s">
        <v>68</v>
      </c>
      <c r="R51" s="87" t="s">
        <v>6</v>
      </c>
      <c r="S51" s="88" t="s">
        <v>6</v>
      </c>
      <c r="T51" s="88" t="s">
        <v>6</v>
      </c>
      <c r="U51" s="88" t="s">
        <v>6</v>
      </c>
      <c r="V51" s="88" t="s">
        <v>6</v>
      </c>
      <c r="W51" s="88" t="s">
        <v>6</v>
      </c>
      <c r="X51" s="88" t="s">
        <v>6</v>
      </c>
      <c r="Y51" s="88" t="s">
        <v>6</v>
      </c>
      <c r="Z51" s="88" t="s">
        <v>6</v>
      </c>
      <c r="AA51" s="88" t="s">
        <v>6</v>
      </c>
      <c r="AB51" s="88" t="s">
        <v>6</v>
      </c>
      <c r="AC51" s="89" t="s">
        <v>6</v>
      </c>
      <c r="AD51" s="58"/>
      <c r="AE51" s="59"/>
      <c r="AF51" s="59"/>
      <c r="AG51" s="59">
        <v>200</v>
      </c>
      <c r="AH51" s="59"/>
      <c r="AI51" s="59"/>
      <c r="AJ51" s="59"/>
      <c r="AK51" s="59">
        <v>300</v>
      </c>
      <c r="AL51" s="59">
        <v>400</v>
      </c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60">
        <f>SUM(AD51:CD51)</f>
        <v>900</v>
      </c>
      <c r="CF51" s="44" t="s">
        <v>67</v>
      </c>
    </row>
    <row r="52" spans="2:84" ht="30" customHeight="1" x14ac:dyDescent="0.15">
      <c r="B52" s="41"/>
      <c r="C52" s="41"/>
      <c r="D52" s="42"/>
      <c r="E52" s="42"/>
      <c r="F52" s="42"/>
      <c r="G52" s="117"/>
      <c r="H52" s="42"/>
      <c r="I52" s="42"/>
      <c r="J52" s="117"/>
      <c r="K52" s="42"/>
      <c r="L52" s="42"/>
      <c r="M52" s="117"/>
      <c r="N52" s="42"/>
      <c r="O52" s="42"/>
      <c r="P52" s="117"/>
      <c r="Q52" s="104" t="s">
        <v>92</v>
      </c>
      <c r="R52" s="87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9"/>
      <c r="AD52" s="74"/>
      <c r="AE52" s="75"/>
      <c r="AF52" s="75"/>
      <c r="AG52" s="75">
        <v>50</v>
      </c>
      <c r="AH52" s="75"/>
      <c r="AI52" s="75"/>
      <c r="AJ52" s="75"/>
      <c r="AK52" s="75"/>
      <c r="AL52" s="75"/>
      <c r="AM52" s="75">
        <v>100</v>
      </c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60"/>
      <c r="CF52" s="44" t="s">
        <v>67</v>
      </c>
    </row>
    <row r="53" spans="2:84" ht="30" customHeight="1" x14ac:dyDescent="0.15">
      <c r="B53" s="41"/>
      <c r="C53" s="41"/>
      <c r="D53" s="42"/>
      <c r="E53" s="42"/>
      <c r="F53" s="42"/>
      <c r="G53" s="117"/>
      <c r="H53" s="42"/>
      <c r="I53" s="42"/>
      <c r="J53" s="117"/>
      <c r="K53" s="42"/>
      <c r="L53" s="42"/>
      <c r="M53" s="117"/>
      <c r="N53" s="42"/>
      <c r="O53" s="42"/>
      <c r="P53" s="117"/>
      <c r="Q53" s="105" t="s">
        <v>69</v>
      </c>
      <c r="R53" s="58">
        <v>100</v>
      </c>
      <c r="S53" s="59">
        <v>100</v>
      </c>
      <c r="T53" s="59">
        <v>100</v>
      </c>
      <c r="U53" s="59">
        <v>100</v>
      </c>
      <c r="V53" s="59">
        <v>100</v>
      </c>
      <c r="W53" s="59">
        <v>100</v>
      </c>
      <c r="X53" s="59">
        <v>100</v>
      </c>
      <c r="Y53" s="59">
        <v>100</v>
      </c>
      <c r="Z53" s="59">
        <v>100</v>
      </c>
      <c r="AA53" s="59">
        <v>100</v>
      </c>
      <c r="AB53" s="59">
        <v>100</v>
      </c>
      <c r="AC53" s="81">
        <v>100</v>
      </c>
      <c r="AD53" s="33">
        <f>AD50+AD51+AD52</f>
        <v>80</v>
      </c>
      <c r="AE53" s="34">
        <f>AE51+AE50+AE52</f>
        <v>80</v>
      </c>
      <c r="AF53" s="34">
        <f t="shared" ref="AF53" si="254">AF51+AF50+AF52</f>
        <v>80</v>
      </c>
      <c r="AG53" s="34">
        <f t="shared" ref="AG53" si="255">AG51+AG50+AG52</f>
        <v>330</v>
      </c>
      <c r="AH53" s="34">
        <f t="shared" ref="AH53" si="256">AH51+AH50+AH52</f>
        <v>80</v>
      </c>
      <c r="AI53" s="34">
        <f t="shared" ref="AI53" si="257">AI51+AI50+AI52</f>
        <v>80</v>
      </c>
      <c r="AJ53" s="34">
        <f t="shared" ref="AJ53" si="258">AJ51+AJ50+AJ52</f>
        <v>80</v>
      </c>
      <c r="AK53" s="34">
        <f t="shared" ref="AK53" si="259">AK51+AK50+AK52</f>
        <v>380</v>
      </c>
      <c r="AL53" s="34">
        <f t="shared" ref="AL53" si="260">AL51+AL50+AL52</f>
        <v>480</v>
      </c>
      <c r="AM53" s="34">
        <f t="shared" ref="AM53" si="261">AM51+AM50+AM52</f>
        <v>180</v>
      </c>
      <c r="AN53" s="34">
        <f t="shared" ref="AN53" si="262">AN51+AN50+AN52</f>
        <v>80</v>
      </c>
      <c r="AO53" s="34">
        <f t="shared" ref="AO53" si="263">AO51+AO50+AO52</f>
        <v>80</v>
      </c>
      <c r="AP53" s="34">
        <f t="shared" ref="AP53" si="264">AP51+AP50+AP52</f>
        <v>80</v>
      </c>
      <c r="AQ53" s="34">
        <f t="shared" ref="AQ53" si="265">AQ51+AQ50+AQ52</f>
        <v>80</v>
      </c>
      <c r="AR53" s="34">
        <f t="shared" ref="AR53" si="266">AR51+AR50+AR52</f>
        <v>80</v>
      </c>
      <c r="AS53" s="34">
        <f t="shared" ref="AS53" si="267">AS51+AS50+AS52</f>
        <v>80</v>
      </c>
      <c r="AT53" s="34">
        <f t="shared" ref="AT53" si="268">AT51+AT50+AT52</f>
        <v>80</v>
      </c>
      <c r="AU53" s="34">
        <f t="shared" ref="AU53" si="269">AU51+AU50+AU52</f>
        <v>80</v>
      </c>
      <c r="AV53" s="34">
        <f t="shared" ref="AV53" si="270">AV51+AV50+AV52</f>
        <v>80</v>
      </c>
      <c r="AW53" s="34">
        <f t="shared" ref="AW53" si="271">AW51+AW50+AW52</f>
        <v>80</v>
      </c>
      <c r="AX53" s="34">
        <f t="shared" ref="AX53" si="272">AX51+AX50+AX52</f>
        <v>80</v>
      </c>
      <c r="AY53" s="34">
        <f t="shared" ref="AY53" si="273">AY51+AY50+AY52</f>
        <v>80</v>
      </c>
      <c r="AZ53" s="34">
        <f t="shared" ref="AZ53" si="274">AZ51+AZ50+AZ52</f>
        <v>80</v>
      </c>
      <c r="BA53" s="34">
        <f t="shared" ref="BA53" si="275">BA51+BA50+BA52</f>
        <v>80</v>
      </c>
      <c r="BB53" s="34">
        <f t="shared" ref="BB53" si="276">BB51+BB50+BB52</f>
        <v>80</v>
      </c>
      <c r="BC53" s="34">
        <f t="shared" ref="BC53" si="277">BC51+BC50+BC52</f>
        <v>80</v>
      </c>
      <c r="BD53" s="34">
        <f t="shared" ref="BD53" si="278">BD51+BD50+BD52</f>
        <v>80</v>
      </c>
      <c r="BE53" s="34">
        <f t="shared" ref="BE53" si="279">BE51+BE50+BE52</f>
        <v>80</v>
      </c>
      <c r="BF53" s="34">
        <f t="shared" ref="BF53" si="280">BF51+BF50+BF52</f>
        <v>80</v>
      </c>
      <c r="BG53" s="34">
        <f t="shared" ref="BG53" si="281">BG51+BG50+BG52</f>
        <v>80</v>
      </c>
      <c r="BH53" s="34">
        <f t="shared" ref="BH53" si="282">BH51+BH50+BH52</f>
        <v>80</v>
      </c>
      <c r="BI53" s="34">
        <f t="shared" ref="BI53" si="283">BI51+BI50+BI52</f>
        <v>80</v>
      </c>
      <c r="BJ53" s="34">
        <f t="shared" ref="BJ53" si="284">BJ51+BJ50+BJ52</f>
        <v>80</v>
      </c>
      <c r="BK53" s="34">
        <f t="shared" ref="BK53" si="285">BK51+BK50+BK52</f>
        <v>80</v>
      </c>
      <c r="BL53" s="34">
        <f t="shared" ref="BL53" si="286">BL51+BL50+BL52</f>
        <v>80</v>
      </c>
      <c r="BM53" s="34">
        <f t="shared" ref="BM53" si="287">BM51+BM50+BM52</f>
        <v>80</v>
      </c>
      <c r="BN53" s="34">
        <f t="shared" ref="BN53" si="288">BN51+BN50+BN52</f>
        <v>80</v>
      </c>
      <c r="BO53" s="34">
        <f t="shared" ref="BO53" si="289">BO51+BO50+BO52</f>
        <v>80</v>
      </c>
      <c r="BP53" s="34">
        <f t="shared" ref="BP53" si="290">BP51+BP50+BP52</f>
        <v>80</v>
      </c>
      <c r="BQ53" s="34">
        <f t="shared" ref="BQ53" si="291">BQ51+BQ50+BQ52</f>
        <v>80</v>
      </c>
      <c r="BR53" s="34">
        <f t="shared" ref="BR53" si="292">BR51+BR50+BR52</f>
        <v>80</v>
      </c>
      <c r="BS53" s="34">
        <f t="shared" ref="BS53" si="293">BS51+BS50+BS52</f>
        <v>80</v>
      </c>
      <c r="BT53" s="34">
        <f t="shared" ref="BT53" si="294">BT51+BT50+BT52</f>
        <v>80</v>
      </c>
      <c r="BU53" s="34">
        <f t="shared" ref="BU53" si="295">BU51+BU50+BU52</f>
        <v>80</v>
      </c>
      <c r="BV53" s="34">
        <f t="shared" ref="BV53" si="296">BV51+BV50+BV52</f>
        <v>80</v>
      </c>
      <c r="BW53" s="34">
        <f t="shared" ref="BW53" si="297">BW51+BW50+BW52</f>
        <v>80</v>
      </c>
      <c r="BX53" s="34">
        <f t="shared" ref="BX53" si="298">BX51+BX50+BX52</f>
        <v>80</v>
      </c>
      <c r="BY53" s="34">
        <f t="shared" ref="BY53" si="299">BY51+BY50+BY52</f>
        <v>80</v>
      </c>
      <c r="BZ53" s="34">
        <f t="shared" ref="BZ53" si="300">BZ51+BZ50+BZ52</f>
        <v>80</v>
      </c>
      <c r="CA53" s="34">
        <f t="shared" ref="CA53" si="301">CA51+CA50+CA52</f>
        <v>80</v>
      </c>
      <c r="CB53" s="34">
        <f t="shared" ref="CB53" si="302">CB51+CB50+CB52</f>
        <v>80</v>
      </c>
      <c r="CC53" s="34">
        <f t="shared" ref="CC53" si="303">CC51+CC50+CC52</f>
        <v>80</v>
      </c>
      <c r="CD53" s="34">
        <f t="shared" ref="CD53" si="304">CD51+CD50+CD52</f>
        <v>80</v>
      </c>
      <c r="CE53" s="60">
        <f>SUM(AD53:CD53)</f>
        <v>5290</v>
      </c>
      <c r="CF53" s="44" t="s">
        <v>67</v>
      </c>
    </row>
    <row r="54" spans="2:84" ht="30" customHeight="1" thickBot="1" x14ac:dyDescent="0.2">
      <c r="B54" s="41"/>
      <c r="C54" s="41"/>
      <c r="D54" s="42"/>
      <c r="E54" s="42"/>
      <c r="F54" s="42"/>
      <c r="G54" s="117"/>
      <c r="H54" s="42"/>
      <c r="I54" s="42"/>
      <c r="J54" s="117"/>
      <c r="K54" s="42"/>
      <c r="L54" s="42"/>
      <c r="M54" s="117"/>
      <c r="N54" s="42"/>
      <c r="O54" s="42"/>
      <c r="P54" s="117"/>
      <c r="Q54" s="110" t="s">
        <v>70</v>
      </c>
      <c r="R54" s="90">
        <v>99</v>
      </c>
      <c r="S54" s="91">
        <v>93</v>
      </c>
      <c r="T54" s="91">
        <v>90</v>
      </c>
      <c r="U54" s="91">
        <v>100</v>
      </c>
      <c r="V54" s="91">
        <v>120</v>
      </c>
      <c r="W54" s="91">
        <v>110</v>
      </c>
      <c r="X54" s="91">
        <v>90</v>
      </c>
      <c r="Y54" s="91">
        <v>80</v>
      </c>
      <c r="Z54" s="91">
        <v>80</v>
      </c>
      <c r="AA54" s="91">
        <v>80</v>
      </c>
      <c r="AB54" s="91">
        <v>80</v>
      </c>
      <c r="AC54" s="92">
        <v>80</v>
      </c>
      <c r="AD54" s="93" t="s">
        <v>7</v>
      </c>
      <c r="AE54" s="94" t="s">
        <v>7</v>
      </c>
      <c r="AF54" s="94" t="s">
        <v>7</v>
      </c>
      <c r="AG54" s="94" t="s">
        <v>7</v>
      </c>
      <c r="AH54" s="94" t="s">
        <v>7</v>
      </c>
      <c r="AI54" s="94" t="s">
        <v>7</v>
      </c>
      <c r="AJ54" s="94" t="s">
        <v>7</v>
      </c>
      <c r="AK54" s="94" t="s">
        <v>7</v>
      </c>
      <c r="AL54" s="94" t="s">
        <v>7</v>
      </c>
      <c r="AM54" s="94" t="s">
        <v>7</v>
      </c>
      <c r="AN54" s="94" t="s">
        <v>7</v>
      </c>
      <c r="AO54" s="94" t="s">
        <v>7</v>
      </c>
      <c r="AP54" s="94" t="s">
        <v>7</v>
      </c>
      <c r="AQ54" s="94" t="s">
        <v>7</v>
      </c>
      <c r="AR54" s="94" t="s">
        <v>7</v>
      </c>
      <c r="AS54" s="94" t="s">
        <v>7</v>
      </c>
      <c r="AT54" s="94" t="s">
        <v>7</v>
      </c>
      <c r="AU54" s="94" t="s">
        <v>7</v>
      </c>
      <c r="AV54" s="94" t="s">
        <v>7</v>
      </c>
      <c r="AW54" s="94" t="s">
        <v>7</v>
      </c>
      <c r="AX54" s="94" t="s">
        <v>7</v>
      </c>
      <c r="AY54" s="94" t="s">
        <v>7</v>
      </c>
      <c r="AZ54" s="94" t="s">
        <v>7</v>
      </c>
      <c r="BA54" s="94" t="s">
        <v>7</v>
      </c>
      <c r="BB54" s="94" t="s">
        <v>7</v>
      </c>
      <c r="BC54" s="94" t="s">
        <v>7</v>
      </c>
      <c r="BD54" s="94" t="s">
        <v>7</v>
      </c>
      <c r="BE54" s="94" t="s">
        <v>7</v>
      </c>
      <c r="BF54" s="94" t="s">
        <v>7</v>
      </c>
      <c r="BG54" s="94" t="s">
        <v>7</v>
      </c>
      <c r="BH54" s="94" t="s">
        <v>7</v>
      </c>
      <c r="BI54" s="94" t="s">
        <v>7</v>
      </c>
      <c r="BJ54" s="94" t="s">
        <v>7</v>
      </c>
      <c r="BK54" s="94" t="s">
        <v>7</v>
      </c>
      <c r="BL54" s="94" t="s">
        <v>7</v>
      </c>
      <c r="BM54" s="94" t="s">
        <v>7</v>
      </c>
      <c r="BN54" s="94" t="s">
        <v>7</v>
      </c>
      <c r="BO54" s="94" t="s">
        <v>7</v>
      </c>
      <c r="BP54" s="94" t="s">
        <v>7</v>
      </c>
      <c r="BQ54" s="94" t="s">
        <v>7</v>
      </c>
      <c r="BR54" s="94" t="s">
        <v>7</v>
      </c>
      <c r="BS54" s="94" t="s">
        <v>7</v>
      </c>
      <c r="BT54" s="94" t="s">
        <v>7</v>
      </c>
      <c r="BU54" s="94" t="s">
        <v>7</v>
      </c>
      <c r="BV54" s="94" t="s">
        <v>7</v>
      </c>
      <c r="BW54" s="94" t="s">
        <v>7</v>
      </c>
      <c r="BX54" s="94" t="s">
        <v>7</v>
      </c>
      <c r="BY54" s="94" t="s">
        <v>7</v>
      </c>
      <c r="BZ54" s="94" t="s">
        <v>7</v>
      </c>
      <c r="CA54" s="94" t="s">
        <v>7</v>
      </c>
      <c r="CB54" s="94" t="s">
        <v>7</v>
      </c>
      <c r="CC54" s="94" t="s">
        <v>7</v>
      </c>
      <c r="CD54" s="94" t="s">
        <v>7</v>
      </c>
      <c r="CE54" s="95" t="s">
        <v>7</v>
      </c>
      <c r="CF54" s="44" t="s">
        <v>67</v>
      </c>
    </row>
    <row r="55" spans="2:84" ht="30" customHeight="1" thickTop="1" x14ac:dyDescent="0.15">
      <c r="B55" s="41"/>
      <c r="C55" s="41"/>
      <c r="D55" s="42"/>
      <c r="E55" s="42"/>
      <c r="F55" s="42"/>
      <c r="G55" s="117"/>
      <c r="H55" s="42"/>
      <c r="I55" s="42"/>
      <c r="J55" s="117"/>
      <c r="K55" s="42"/>
      <c r="L55" s="42"/>
      <c r="M55" s="117"/>
      <c r="N55" s="42"/>
      <c r="O55" s="42"/>
      <c r="P55" s="117"/>
      <c r="Q55" s="111" t="s">
        <v>71</v>
      </c>
      <c r="R55" s="84"/>
      <c r="S55" s="85"/>
      <c r="T55" s="85">
        <v>1000</v>
      </c>
      <c r="U55" s="85"/>
      <c r="V55" s="85"/>
      <c r="W55" s="85"/>
      <c r="X55" s="85"/>
      <c r="Y55" s="85">
        <v>500</v>
      </c>
      <c r="Z55" s="85"/>
      <c r="AA55" s="85"/>
      <c r="AB55" s="85"/>
      <c r="AC55" s="96"/>
      <c r="AD55" s="97"/>
      <c r="AE55" s="98"/>
      <c r="AF55" s="98"/>
      <c r="AG55" s="98">
        <v>500</v>
      </c>
      <c r="AH55" s="98"/>
      <c r="AI55" s="98"/>
      <c r="AJ55" s="98">
        <v>500</v>
      </c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86">
        <f>SUM(AD55:CD55)</f>
        <v>1000</v>
      </c>
      <c r="CF55" s="44" t="s">
        <v>67</v>
      </c>
    </row>
    <row r="56" spans="2:84" ht="30" customHeight="1" thickBot="1" x14ac:dyDescent="0.2">
      <c r="B56" s="41"/>
      <c r="C56" s="41"/>
      <c r="D56" s="42"/>
      <c r="E56" s="42"/>
      <c r="F56" s="42"/>
      <c r="G56" s="117"/>
      <c r="H56" s="42"/>
      <c r="I56" s="42"/>
      <c r="J56" s="117"/>
      <c r="K56" s="42"/>
      <c r="L56" s="42"/>
      <c r="M56" s="117"/>
      <c r="N56" s="42"/>
      <c r="O56" s="42"/>
      <c r="P56" s="117"/>
      <c r="Q56" s="110" t="s">
        <v>72</v>
      </c>
      <c r="R56" s="90"/>
      <c r="S56" s="91"/>
      <c r="T56" s="91">
        <v>800</v>
      </c>
      <c r="U56" s="91">
        <v>200</v>
      </c>
      <c r="V56" s="91"/>
      <c r="W56" s="91"/>
      <c r="X56" s="91"/>
      <c r="Y56" s="91"/>
      <c r="Z56" s="99">
        <v>500</v>
      </c>
      <c r="AA56" s="91"/>
      <c r="AB56" s="91"/>
      <c r="AC56" s="92"/>
      <c r="AD56" s="93" t="s">
        <v>7</v>
      </c>
      <c r="AE56" s="94" t="s">
        <v>7</v>
      </c>
      <c r="AF56" s="94" t="s">
        <v>7</v>
      </c>
      <c r="AG56" s="94" t="s">
        <v>7</v>
      </c>
      <c r="AH56" s="94" t="s">
        <v>7</v>
      </c>
      <c r="AI56" s="94" t="s">
        <v>7</v>
      </c>
      <c r="AJ56" s="94" t="s">
        <v>7</v>
      </c>
      <c r="AK56" s="94" t="s">
        <v>7</v>
      </c>
      <c r="AL56" s="94" t="s">
        <v>7</v>
      </c>
      <c r="AM56" s="94" t="s">
        <v>7</v>
      </c>
      <c r="AN56" s="94" t="s">
        <v>7</v>
      </c>
      <c r="AO56" s="94" t="s">
        <v>7</v>
      </c>
      <c r="AP56" s="94" t="s">
        <v>7</v>
      </c>
      <c r="AQ56" s="94" t="s">
        <v>7</v>
      </c>
      <c r="AR56" s="94" t="s">
        <v>7</v>
      </c>
      <c r="AS56" s="94" t="s">
        <v>7</v>
      </c>
      <c r="AT56" s="94" t="s">
        <v>7</v>
      </c>
      <c r="AU56" s="94" t="s">
        <v>7</v>
      </c>
      <c r="AV56" s="94" t="s">
        <v>7</v>
      </c>
      <c r="AW56" s="94" t="s">
        <v>7</v>
      </c>
      <c r="AX56" s="94" t="s">
        <v>7</v>
      </c>
      <c r="AY56" s="94" t="s">
        <v>7</v>
      </c>
      <c r="AZ56" s="94" t="s">
        <v>7</v>
      </c>
      <c r="BA56" s="94" t="s">
        <v>7</v>
      </c>
      <c r="BB56" s="94" t="s">
        <v>7</v>
      </c>
      <c r="BC56" s="94" t="s">
        <v>7</v>
      </c>
      <c r="BD56" s="94" t="s">
        <v>7</v>
      </c>
      <c r="BE56" s="94" t="s">
        <v>7</v>
      </c>
      <c r="BF56" s="94" t="s">
        <v>7</v>
      </c>
      <c r="BG56" s="94" t="s">
        <v>7</v>
      </c>
      <c r="BH56" s="94" t="s">
        <v>7</v>
      </c>
      <c r="BI56" s="94" t="s">
        <v>7</v>
      </c>
      <c r="BJ56" s="94" t="s">
        <v>7</v>
      </c>
      <c r="BK56" s="94" t="s">
        <v>7</v>
      </c>
      <c r="BL56" s="94" t="s">
        <v>7</v>
      </c>
      <c r="BM56" s="94" t="s">
        <v>7</v>
      </c>
      <c r="BN56" s="94" t="s">
        <v>7</v>
      </c>
      <c r="BO56" s="94" t="s">
        <v>7</v>
      </c>
      <c r="BP56" s="94" t="s">
        <v>7</v>
      </c>
      <c r="BQ56" s="94" t="s">
        <v>7</v>
      </c>
      <c r="BR56" s="94" t="s">
        <v>7</v>
      </c>
      <c r="BS56" s="94" t="s">
        <v>7</v>
      </c>
      <c r="BT56" s="94" t="s">
        <v>7</v>
      </c>
      <c r="BU56" s="94" t="s">
        <v>7</v>
      </c>
      <c r="BV56" s="94" t="s">
        <v>7</v>
      </c>
      <c r="BW56" s="94" t="s">
        <v>7</v>
      </c>
      <c r="BX56" s="94" t="s">
        <v>7</v>
      </c>
      <c r="BY56" s="94" t="s">
        <v>7</v>
      </c>
      <c r="BZ56" s="94" t="s">
        <v>7</v>
      </c>
      <c r="CA56" s="94" t="s">
        <v>7</v>
      </c>
      <c r="CB56" s="94" t="s">
        <v>7</v>
      </c>
      <c r="CC56" s="94" t="s">
        <v>7</v>
      </c>
      <c r="CD56" s="94" t="s">
        <v>7</v>
      </c>
      <c r="CE56" s="95" t="s">
        <v>7</v>
      </c>
      <c r="CF56" s="44" t="s">
        <v>67</v>
      </c>
    </row>
    <row r="57" spans="2:84" ht="30" customHeight="1" thickTop="1" x14ac:dyDescent="0.15">
      <c r="B57" s="41"/>
      <c r="C57" s="41"/>
      <c r="D57" s="42"/>
      <c r="E57" s="42"/>
      <c r="F57" s="42"/>
      <c r="G57" s="117"/>
      <c r="H57" s="42"/>
      <c r="I57" s="42"/>
      <c r="J57" s="117"/>
      <c r="K57" s="42"/>
      <c r="L57" s="42"/>
      <c r="M57" s="117"/>
      <c r="N57" s="42"/>
      <c r="O57" s="42"/>
      <c r="P57" s="117"/>
      <c r="Q57" s="112" t="s">
        <v>73</v>
      </c>
      <c r="R57" s="84">
        <v>500</v>
      </c>
      <c r="S57" s="85">
        <f>R57-S54+S56</f>
        <v>407</v>
      </c>
      <c r="T57" s="85">
        <f>S57-T54+T56</f>
        <v>1117</v>
      </c>
      <c r="U57" s="85">
        <f t="shared" ref="U57" si="305">T57-U54+U56</f>
        <v>1217</v>
      </c>
      <c r="V57" s="85">
        <f t="shared" ref="V57" si="306">U57-V54+V56</f>
        <v>1097</v>
      </c>
      <c r="W57" s="85">
        <f t="shared" ref="W57" si="307">V57-W54+W56</f>
        <v>987</v>
      </c>
      <c r="X57" s="85">
        <f t="shared" ref="X57" si="308">W57-X54+X56</f>
        <v>897</v>
      </c>
      <c r="Y57" s="85">
        <f t="shared" ref="Y57" si="309">X57-Y54+Y56</f>
        <v>817</v>
      </c>
      <c r="Z57" s="85">
        <f t="shared" ref="Z57" si="310">Y57-Z54+Z56</f>
        <v>1237</v>
      </c>
      <c r="AA57" s="85">
        <f t="shared" ref="AA57" si="311">Z57-AA54+AA56</f>
        <v>1157</v>
      </c>
      <c r="AB57" s="85">
        <f t="shared" ref="AB57" si="312">AA57-AB54+AB56</f>
        <v>1077</v>
      </c>
      <c r="AC57" s="96">
        <f t="shared" ref="AC57" si="313">AB57-AC54+AC56</f>
        <v>997</v>
      </c>
      <c r="AD57" s="100">
        <f t="shared" ref="AD57:BI57" si="314">AC57+IF(AD55=0,AC58,AD55)-IF(AD53=0,AD51,AD53)</f>
        <v>917</v>
      </c>
      <c r="AE57" s="101">
        <f t="shared" si="314"/>
        <v>837</v>
      </c>
      <c r="AF57" s="101">
        <f t="shared" si="314"/>
        <v>757</v>
      </c>
      <c r="AG57" s="101">
        <f t="shared" si="314"/>
        <v>927</v>
      </c>
      <c r="AH57" s="101">
        <f t="shared" si="314"/>
        <v>847</v>
      </c>
      <c r="AI57" s="101">
        <f t="shared" si="314"/>
        <v>767</v>
      </c>
      <c r="AJ57" s="101">
        <f t="shared" si="314"/>
        <v>1187</v>
      </c>
      <c r="AK57" s="101">
        <f t="shared" si="314"/>
        <v>807</v>
      </c>
      <c r="AL57" s="101">
        <f t="shared" si="314"/>
        <v>327</v>
      </c>
      <c r="AM57" s="101">
        <f t="shared" si="314"/>
        <v>147</v>
      </c>
      <c r="AN57" s="101">
        <f t="shared" si="314"/>
        <v>567</v>
      </c>
      <c r="AO57" s="101">
        <f t="shared" si="314"/>
        <v>487</v>
      </c>
      <c r="AP57" s="101">
        <f t="shared" si="314"/>
        <v>407</v>
      </c>
      <c r="AQ57" s="101">
        <f t="shared" si="314"/>
        <v>327</v>
      </c>
      <c r="AR57" s="101">
        <f t="shared" si="314"/>
        <v>247</v>
      </c>
      <c r="AS57" s="101">
        <f t="shared" si="314"/>
        <v>167</v>
      </c>
      <c r="AT57" s="101">
        <f t="shared" si="314"/>
        <v>87</v>
      </c>
      <c r="AU57" s="101">
        <f t="shared" si="314"/>
        <v>7</v>
      </c>
      <c r="AV57" s="101">
        <f t="shared" si="314"/>
        <v>-73</v>
      </c>
      <c r="AW57" s="101">
        <f t="shared" si="314"/>
        <v>-153</v>
      </c>
      <c r="AX57" s="101">
        <f t="shared" si="314"/>
        <v>-233</v>
      </c>
      <c r="AY57" s="101">
        <f t="shared" si="314"/>
        <v>-313</v>
      </c>
      <c r="AZ57" s="101">
        <f t="shared" si="314"/>
        <v>-393</v>
      </c>
      <c r="BA57" s="101">
        <f t="shared" si="314"/>
        <v>-473</v>
      </c>
      <c r="BB57" s="101">
        <f t="shared" si="314"/>
        <v>-553</v>
      </c>
      <c r="BC57" s="101">
        <f t="shared" si="314"/>
        <v>-633</v>
      </c>
      <c r="BD57" s="101">
        <f t="shared" si="314"/>
        <v>-713</v>
      </c>
      <c r="BE57" s="101">
        <f t="shared" si="314"/>
        <v>-793</v>
      </c>
      <c r="BF57" s="101">
        <f t="shared" si="314"/>
        <v>-873</v>
      </c>
      <c r="BG57" s="101">
        <f t="shared" si="314"/>
        <v>-953</v>
      </c>
      <c r="BH57" s="101">
        <f t="shared" si="314"/>
        <v>-1033</v>
      </c>
      <c r="BI57" s="101">
        <f t="shared" si="314"/>
        <v>-1113</v>
      </c>
      <c r="BJ57" s="101">
        <f t="shared" ref="BJ57:CD57" si="315">BI57+IF(BJ55=0,BI58,BJ55)-IF(BJ53=0,BJ51,BJ53)</f>
        <v>-1193</v>
      </c>
      <c r="BK57" s="101">
        <f t="shared" si="315"/>
        <v>-1273</v>
      </c>
      <c r="BL57" s="101">
        <f t="shared" si="315"/>
        <v>-1353</v>
      </c>
      <c r="BM57" s="101">
        <f t="shared" si="315"/>
        <v>-1433</v>
      </c>
      <c r="BN57" s="101">
        <f t="shared" si="315"/>
        <v>-1513</v>
      </c>
      <c r="BO57" s="101">
        <f t="shared" si="315"/>
        <v>-1593</v>
      </c>
      <c r="BP57" s="101">
        <f t="shared" si="315"/>
        <v>-1673</v>
      </c>
      <c r="BQ57" s="101">
        <f t="shared" si="315"/>
        <v>-1753</v>
      </c>
      <c r="BR57" s="101">
        <f t="shared" si="315"/>
        <v>-1833</v>
      </c>
      <c r="BS57" s="101">
        <f t="shared" si="315"/>
        <v>-1913</v>
      </c>
      <c r="BT57" s="101">
        <f t="shared" si="315"/>
        <v>-1993</v>
      </c>
      <c r="BU57" s="101">
        <f t="shared" si="315"/>
        <v>-2073</v>
      </c>
      <c r="BV57" s="101">
        <f t="shared" si="315"/>
        <v>-2153</v>
      </c>
      <c r="BW57" s="101">
        <f t="shared" si="315"/>
        <v>-2233</v>
      </c>
      <c r="BX57" s="101">
        <f t="shared" si="315"/>
        <v>-2313</v>
      </c>
      <c r="BY57" s="101">
        <f t="shared" si="315"/>
        <v>-2393</v>
      </c>
      <c r="BZ57" s="101">
        <f t="shared" si="315"/>
        <v>-2473</v>
      </c>
      <c r="CA57" s="101">
        <f t="shared" si="315"/>
        <v>-2553</v>
      </c>
      <c r="CB57" s="101">
        <f t="shared" si="315"/>
        <v>-2633</v>
      </c>
      <c r="CC57" s="101">
        <f t="shared" si="315"/>
        <v>-2713</v>
      </c>
      <c r="CD57" s="101">
        <f t="shared" si="315"/>
        <v>-2793</v>
      </c>
      <c r="CE57" s="102" t="s">
        <v>7</v>
      </c>
      <c r="CF57" s="44" t="s">
        <v>67</v>
      </c>
    </row>
    <row r="58" spans="2:84" ht="30" customHeight="1" thickBot="1" x14ac:dyDescent="0.2">
      <c r="B58" s="47"/>
      <c r="C58" s="47"/>
      <c r="D58" s="48"/>
      <c r="E58" s="49"/>
      <c r="F58" s="50"/>
      <c r="G58" s="118"/>
      <c r="H58" s="49"/>
      <c r="I58" s="50"/>
      <c r="J58" s="118"/>
      <c r="K58" s="49"/>
      <c r="L58" s="50"/>
      <c r="M58" s="118"/>
      <c r="N58" s="49"/>
      <c r="O58" s="50"/>
      <c r="P58" s="118"/>
      <c r="Q58" s="108" t="s">
        <v>93</v>
      </c>
      <c r="R58" s="3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80"/>
      <c r="AD58" s="35"/>
      <c r="AE58" s="36"/>
      <c r="AF58" s="37"/>
      <c r="AG58" s="37"/>
      <c r="AH58" s="37"/>
      <c r="AI58" s="37"/>
      <c r="AJ58" s="37"/>
      <c r="AK58" s="37"/>
      <c r="AL58" s="37"/>
      <c r="AM58" s="37">
        <v>500</v>
      </c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46">
        <f>SUM(AD58:CD58)</f>
        <v>500</v>
      </c>
      <c r="CF58" s="51" t="s">
        <v>67</v>
      </c>
    </row>
    <row r="59" spans="2:84" ht="30" customHeight="1" thickTop="1" x14ac:dyDescent="0.15">
      <c r="B59" s="52" t="s">
        <v>81</v>
      </c>
      <c r="C59" s="52"/>
      <c r="D59" s="61" t="s">
        <v>85</v>
      </c>
      <c r="E59" s="61" t="s">
        <v>86</v>
      </c>
      <c r="F59" s="53">
        <v>1</v>
      </c>
      <c r="G59" s="66"/>
      <c r="H59" s="61" t="s">
        <v>86</v>
      </c>
      <c r="I59" s="53">
        <v>1</v>
      </c>
      <c r="J59" s="66"/>
      <c r="K59" s="61" t="s">
        <v>86</v>
      </c>
      <c r="L59" s="53">
        <v>1</v>
      </c>
      <c r="M59" s="66"/>
      <c r="N59" s="61" t="s">
        <v>86</v>
      </c>
      <c r="O59" s="53">
        <v>1</v>
      </c>
      <c r="P59" s="66"/>
      <c r="Q59" s="103" t="s">
        <v>3</v>
      </c>
      <c r="R59" s="16">
        <v>100</v>
      </c>
      <c r="S59" s="17">
        <v>100</v>
      </c>
      <c r="T59" s="17">
        <v>100</v>
      </c>
      <c r="U59" s="17">
        <v>100</v>
      </c>
      <c r="V59" s="17">
        <v>110</v>
      </c>
      <c r="W59" s="17">
        <v>120</v>
      </c>
      <c r="X59" s="17">
        <v>120</v>
      </c>
      <c r="Y59" s="17">
        <v>120</v>
      </c>
      <c r="Z59" s="17">
        <v>100</v>
      </c>
      <c r="AA59" s="17">
        <v>100</v>
      </c>
      <c r="AB59" s="17">
        <v>90</v>
      </c>
      <c r="AC59" s="18">
        <v>80</v>
      </c>
      <c r="AD59" s="16">
        <v>80</v>
      </c>
      <c r="AE59" s="17">
        <v>80</v>
      </c>
      <c r="AF59" s="17">
        <v>80</v>
      </c>
      <c r="AG59" s="17">
        <v>80</v>
      </c>
      <c r="AH59" s="17">
        <v>80</v>
      </c>
      <c r="AI59" s="17">
        <v>80</v>
      </c>
      <c r="AJ59" s="17">
        <v>80</v>
      </c>
      <c r="AK59" s="17">
        <v>80</v>
      </c>
      <c r="AL59" s="17">
        <v>80</v>
      </c>
      <c r="AM59" s="17">
        <v>80</v>
      </c>
      <c r="AN59" s="17">
        <v>80</v>
      </c>
      <c r="AO59" s="17">
        <v>80</v>
      </c>
      <c r="AP59" s="17">
        <v>80</v>
      </c>
      <c r="AQ59" s="17">
        <v>80</v>
      </c>
      <c r="AR59" s="17">
        <v>80</v>
      </c>
      <c r="AS59" s="17">
        <v>80</v>
      </c>
      <c r="AT59" s="17">
        <v>80</v>
      </c>
      <c r="AU59" s="17">
        <v>80</v>
      </c>
      <c r="AV59" s="17">
        <v>80</v>
      </c>
      <c r="AW59" s="17">
        <v>80</v>
      </c>
      <c r="AX59" s="17">
        <v>80</v>
      </c>
      <c r="AY59" s="17">
        <v>80</v>
      </c>
      <c r="AZ59" s="17">
        <v>80</v>
      </c>
      <c r="BA59" s="17">
        <v>80</v>
      </c>
      <c r="BB59" s="17">
        <v>80</v>
      </c>
      <c r="BC59" s="17">
        <v>80</v>
      </c>
      <c r="BD59" s="17">
        <v>80</v>
      </c>
      <c r="BE59" s="17">
        <v>80</v>
      </c>
      <c r="BF59" s="17">
        <v>80</v>
      </c>
      <c r="BG59" s="17">
        <v>80</v>
      </c>
      <c r="BH59" s="17">
        <v>80</v>
      </c>
      <c r="BI59" s="17">
        <v>80</v>
      </c>
      <c r="BJ59" s="17">
        <v>80</v>
      </c>
      <c r="BK59" s="17">
        <v>80</v>
      </c>
      <c r="BL59" s="17">
        <v>80</v>
      </c>
      <c r="BM59" s="17">
        <v>80</v>
      </c>
      <c r="BN59" s="17">
        <v>80</v>
      </c>
      <c r="BO59" s="17">
        <v>80</v>
      </c>
      <c r="BP59" s="17">
        <v>80</v>
      </c>
      <c r="BQ59" s="17">
        <v>80</v>
      </c>
      <c r="BR59" s="17">
        <v>80</v>
      </c>
      <c r="BS59" s="17">
        <v>80</v>
      </c>
      <c r="BT59" s="17">
        <v>80</v>
      </c>
      <c r="BU59" s="17">
        <v>80</v>
      </c>
      <c r="BV59" s="17">
        <v>80</v>
      </c>
      <c r="BW59" s="17">
        <v>80</v>
      </c>
      <c r="BX59" s="17">
        <v>80</v>
      </c>
      <c r="BY59" s="17">
        <v>80</v>
      </c>
      <c r="BZ59" s="17">
        <v>80</v>
      </c>
      <c r="CA59" s="17">
        <v>80</v>
      </c>
      <c r="CB59" s="17">
        <v>80</v>
      </c>
      <c r="CC59" s="17">
        <v>80</v>
      </c>
      <c r="CD59" s="17">
        <v>80</v>
      </c>
      <c r="CE59" s="18">
        <f>SUM(AD59:CD59)</f>
        <v>4240</v>
      </c>
      <c r="CF59" s="21" t="s">
        <v>66</v>
      </c>
    </row>
    <row r="60" spans="2:84" ht="30" customHeight="1" x14ac:dyDescent="0.15">
      <c r="B60" s="2"/>
      <c r="C60" s="2"/>
      <c r="D60" s="3"/>
      <c r="E60" s="3"/>
      <c r="F60" s="3"/>
      <c r="G60" s="67"/>
      <c r="H60" s="3"/>
      <c r="I60" s="3"/>
      <c r="J60" s="67"/>
      <c r="K60" s="3"/>
      <c r="L60" s="3"/>
      <c r="M60" s="67"/>
      <c r="N60" s="3"/>
      <c r="O60" s="3"/>
      <c r="P60" s="67"/>
      <c r="Q60" s="4" t="s">
        <v>68</v>
      </c>
      <c r="R60" s="5" t="s">
        <v>6</v>
      </c>
      <c r="S60" s="6" t="s">
        <v>6</v>
      </c>
      <c r="T60" s="6" t="s">
        <v>6</v>
      </c>
      <c r="U60" s="6" t="s">
        <v>6</v>
      </c>
      <c r="V60" s="6" t="s">
        <v>6</v>
      </c>
      <c r="W60" s="6" t="s">
        <v>6</v>
      </c>
      <c r="X60" s="6" t="s">
        <v>6</v>
      </c>
      <c r="Y60" s="6" t="s">
        <v>6</v>
      </c>
      <c r="Z60" s="6" t="s">
        <v>6</v>
      </c>
      <c r="AA60" s="6" t="s">
        <v>6</v>
      </c>
      <c r="AB60" s="6" t="s">
        <v>6</v>
      </c>
      <c r="AC60" s="76" t="s">
        <v>6</v>
      </c>
      <c r="AD60" s="7"/>
      <c r="AE60" s="8"/>
      <c r="AF60" s="8"/>
      <c r="AG60" s="8">
        <v>200</v>
      </c>
      <c r="AH60" s="8"/>
      <c r="AI60" s="8"/>
      <c r="AJ60" s="8"/>
      <c r="AK60" s="8">
        <v>300</v>
      </c>
      <c r="AL60" s="8">
        <v>400</v>
      </c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9">
        <f>SUM(AD60:CD60)</f>
        <v>900</v>
      </c>
      <c r="CF60" s="10" t="s">
        <v>67</v>
      </c>
    </row>
    <row r="61" spans="2:84" ht="30" customHeight="1" x14ac:dyDescent="0.15">
      <c r="B61" s="2"/>
      <c r="C61" s="2"/>
      <c r="D61" s="3"/>
      <c r="E61" s="3"/>
      <c r="F61" s="3"/>
      <c r="G61" s="67"/>
      <c r="H61" s="3"/>
      <c r="I61" s="3"/>
      <c r="J61" s="67"/>
      <c r="K61" s="3"/>
      <c r="L61" s="3"/>
      <c r="M61" s="67"/>
      <c r="N61" s="3"/>
      <c r="O61" s="3"/>
      <c r="P61" s="67"/>
      <c r="Q61" s="104" t="s">
        <v>92</v>
      </c>
      <c r="R61" s="5"/>
      <c r="S61" s="6"/>
      <c r="T61" s="6"/>
      <c r="U61" s="6"/>
      <c r="V61" s="6"/>
      <c r="W61" s="6"/>
      <c r="X61" s="6"/>
      <c r="Y61" s="6"/>
      <c r="Z61" s="6"/>
      <c r="AA61" s="6"/>
      <c r="AB61" s="6"/>
      <c r="AC61" s="76"/>
      <c r="AD61" s="74"/>
      <c r="AE61" s="75"/>
      <c r="AF61" s="75"/>
      <c r="AG61" s="75">
        <v>50</v>
      </c>
      <c r="AH61" s="75"/>
      <c r="AI61" s="75"/>
      <c r="AJ61" s="75"/>
      <c r="AK61" s="75"/>
      <c r="AL61" s="75"/>
      <c r="AM61" s="75">
        <v>100</v>
      </c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9"/>
      <c r="CF61" s="10"/>
    </row>
    <row r="62" spans="2:84" ht="30" customHeight="1" x14ac:dyDescent="0.15">
      <c r="B62" s="2"/>
      <c r="C62" s="2"/>
      <c r="D62" s="3"/>
      <c r="E62" s="3"/>
      <c r="F62" s="3"/>
      <c r="G62" s="67"/>
      <c r="H62" s="3"/>
      <c r="I62" s="3"/>
      <c r="J62" s="67"/>
      <c r="K62" s="3"/>
      <c r="L62" s="3"/>
      <c r="M62" s="67"/>
      <c r="N62" s="3"/>
      <c r="O62" s="3"/>
      <c r="P62" s="67"/>
      <c r="Q62" s="105" t="s">
        <v>69</v>
      </c>
      <c r="R62" s="7">
        <v>100</v>
      </c>
      <c r="S62" s="8">
        <v>100</v>
      </c>
      <c r="T62" s="8">
        <v>100</v>
      </c>
      <c r="U62" s="8">
        <v>100</v>
      </c>
      <c r="V62" s="8">
        <v>100</v>
      </c>
      <c r="W62" s="8">
        <v>100</v>
      </c>
      <c r="X62" s="8">
        <v>100</v>
      </c>
      <c r="Y62" s="8">
        <v>100</v>
      </c>
      <c r="Z62" s="8">
        <v>100</v>
      </c>
      <c r="AA62" s="8">
        <v>100</v>
      </c>
      <c r="AB62" s="8">
        <v>100</v>
      </c>
      <c r="AC62" s="77">
        <v>100</v>
      </c>
      <c r="AD62" s="33">
        <f>AD59+AD60+AD61</f>
        <v>80</v>
      </c>
      <c r="AE62" s="34">
        <f>AE60+AE59+AE61</f>
        <v>80</v>
      </c>
      <c r="AF62" s="34">
        <f t="shared" ref="AF62" si="316">AF60+AF59+AF61</f>
        <v>80</v>
      </c>
      <c r="AG62" s="34">
        <f t="shared" ref="AG62" si="317">AG60+AG59+AG61</f>
        <v>330</v>
      </c>
      <c r="AH62" s="34">
        <f t="shared" ref="AH62" si="318">AH60+AH59+AH61</f>
        <v>80</v>
      </c>
      <c r="AI62" s="34">
        <f t="shared" ref="AI62" si="319">AI60+AI59+AI61</f>
        <v>80</v>
      </c>
      <c r="AJ62" s="34">
        <f t="shared" ref="AJ62" si="320">AJ60+AJ59+AJ61</f>
        <v>80</v>
      </c>
      <c r="AK62" s="34">
        <f t="shared" ref="AK62" si="321">AK60+AK59+AK61</f>
        <v>380</v>
      </c>
      <c r="AL62" s="34">
        <f t="shared" ref="AL62" si="322">AL60+AL59+AL61</f>
        <v>480</v>
      </c>
      <c r="AM62" s="34">
        <f t="shared" ref="AM62" si="323">AM60+AM59+AM61</f>
        <v>180</v>
      </c>
      <c r="AN62" s="34">
        <f t="shared" ref="AN62" si="324">AN60+AN59+AN61</f>
        <v>80</v>
      </c>
      <c r="AO62" s="34">
        <f t="shared" ref="AO62" si="325">AO60+AO59+AO61</f>
        <v>80</v>
      </c>
      <c r="AP62" s="34">
        <f t="shared" ref="AP62" si="326">AP60+AP59+AP61</f>
        <v>80</v>
      </c>
      <c r="AQ62" s="34">
        <f t="shared" ref="AQ62" si="327">AQ60+AQ59+AQ61</f>
        <v>80</v>
      </c>
      <c r="AR62" s="34">
        <f t="shared" ref="AR62" si="328">AR60+AR59+AR61</f>
        <v>80</v>
      </c>
      <c r="AS62" s="34">
        <f t="shared" ref="AS62" si="329">AS60+AS59+AS61</f>
        <v>80</v>
      </c>
      <c r="AT62" s="34">
        <f t="shared" ref="AT62" si="330">AT60+AT59+AT61</f>
        <v>80</v>
      </c>
      <c r="AU62" s="34">
        <f t="shared" ref="AU62" si="331">AU60+AU59+AU61</f>
        <v>80</v>
      </c>
      <c r="AV62" s="34">
        <f t="shared" ref="AV62" si="332">AV60+AV59+AV61</f>
        <v>80</v>
      </c>
      <c r="AW62" s="34">
        <f t="shared" ref="AW62" si="333">AW60+AW59+AW61</f>
        <v>80</v>
      </c>
      <c r="AX62" s="34">
        <f t="shared" ref="AX62" si="334">AX60+AX59+AX61</f>
        <v>80</v>
      </c>
      <c r="AY62" s="34">
        <f t="shared" ref="AY62" si="335">AY60+AY59+AY61</f>
        <v>80</v>
      </c>
      <c r="AZ62" s="34">
        <f t="shared" ref="AZ62" si="336">AZ60+AZ59+AZ61</f>
        <v>80</v>
      </c>
      <c r="BA62" s="34">
        <f t="shared" ref="BA62" si="337">BA60+BA59+BA61</f>
        <v>80</v>
      </c>
      <c r="BB62" s="34">
        <f t="shared" ref="BB62" si="338">BB60+BB59+BB61</f>
        <v>80</v>
      </c>
      <c r="BC62" s="34">
        <f t="shared" ref="BC62" si="339">BC60+BC59+BC61</f>
        <v>80</v>
      </c>
      <c r="BD62" s="34">
        <f t="shared" ref="BD62" si="340">BD60+BD59+BD61</f>
        <v>80</v>
      </c>
      <c r="BE62" s="34">
        <f t="shared" ref="BE62" si="341">BE60+BE59+BE61</f>
        <v>80</v>
      </c>
      <c r="BF62" s="34">
        <f t="shared" ref="BF62" si="342">BF60+BF59+BF61</f>
        <v>80</v>
      </c>
      <c r="BG62" s="34">
        <f t="shared" ref="BG62" si="343">BG60+BG59+BG61</f>
        <v>80</v>
      </c>
      <c r="BH62" s="34">
        <f t="shared" ref="BH62" si="344">BH60+BH59+BH61</f>
        <v>80</v>
      </c>
      <c r="BI62" s="34">
        <f t="shared" ref="BI62" si="345">BI60+BI59+BI61</f>
        <v>80</v>
      </c>
      <c r="BJ62" s="34">
        <f t="shared" ref="BJ62" si="346">BJ60+BJ59+BJ61</f>
        <v>80</v>
      </c>
      <c r="BK62" s="34">
        <f t="shared" ref="BK62" si="347">BK60+BK59+BK61</f>
        <v>80</v>
      </c>
      <c r="BL62" s="34">
        <f t="shared" ref="BL62" si="348">BL60+BL59+BL61</f>
        <v>80</v>
      </c>
      <c r="BM62" s="34">
        <f t="shared" ref="BM62" si="349">BM60+BM59+BM61</f>
        <v>80</v>
      </c>
      <c r="BN62" s="34">
        <f t="shared" ref="BN62" si="350">BN60+BN59+BN61</f>
        <v>80</v>
      </c>
      <c r="BO62" s="34">
        <f t="shared" ref="BO62" si="351">BO60+BO59+BO61</f>
        <v>80</v>
      </c>
      <c r="BP62" s="34">
        <f t="shared" ref="BP62" si="352">BP60+BP59+BP61</f>
        <v>80</v>
      </c>
      <c r="BQ62" s="34">
        <f t="shared" ref="BQ62" si="353">BQ60+BQ59+BQ61</f>
        <v>80</v>
      </c>
      <c r="BR62" s="34">
        <f t="shared" ref="BR62" si="354">BR60+BR59+BR61</f>
        <v>80</v>
      </c>
      <c r="BS62" s="34">
        <f t="shared" ref="BS62" si="355">BS60+BS59+BS61</f>
        <v>80</v>
      </c>
      <c r="BT62" s="34">
        <f t="shared" ref="BT62" si="356">BT60+BT59+BT61</f>
        <v>80</v>
      </c>
      <c r="BU62" s="34">
        <f t="shared" ref="BU62" si="357">BU60+BU59+BU61</f>
        <v>80</v>
      </c>
      <c r="BV62" s="34">
        <f t="shared" ref="BV62" si="358">BV60+BV59+BV61</f>
        <v>80</v>
      </c>
      <c r="BW62" s="34">
        <f t="shared" ref="BW62" si="359">BW60+BW59+BW61</f>
        <v>80</v>
      </c>
      <c r="BX62" s="34">
        <f t="shared" ref="BX62" si="360">BX60+BX59+BX61</f>
        <v>80</v>
      </c>
      <c r="BY62" s="34">
        <f t="shared" ref="BY62" si="361">BY60+BY59+BY61</f>
        <v>80</v>
      </c>
      <c r="BZ62" s="34">
        <f t="shared" ref="BZ62" si="362">BZ60+BZ59+BZ61</f>
        <v>80</v>
      </c>
      <c r="CA62" s="34">
        <f t="shared" ref="CA62" si="363">CA60+CA59+CA61</f>
        <v>80</v>
      </c>
      <c r="CB62" s="34">
        <f t="shared" ref="CB62" si="364">CB60+CB59+CB61</f>
        <v>80</v>
      </c>
      <c r="CC62" s="34">
        <f t="shared" ref="CC62" si="365">CC60+CC59+CC61</f>
        <v>80</v>
      </c>
      <c r="CD62" s="34">
        <f t="shared" ref="CD62" si="366">CD60+CD59+CD61</f>
        <v>80</v>
      </c>
      <c r="CE62" s="9">
        <f>SUM(AD62:CD62)</f>
        <v>5290</v>
      </c>
      <c r="CF62" s="10" t="s">
        <v>67</v>
      </c>
    </row>
    <row r="63" spans="2:84" ht="30" customHeight="1" thickBot="1" x14ac:dyDescent="0.2">
      <c r="B63" s="2"/>
      <c r="C63" s="2"/>
      <c r="D63" s="3"/>
      <c r="E63" s="3"/>
      <c r="F63" s="3"/>
      <c r="G63" s="67"/>
      <c r="H63" s="3"/>
      <c r="I63" s="3"/>
      <c r="J63" s="67"/>
      <c r="K63" s="3"/>
      <c r="L63" s="3"/>
      <c r="M63" s="67"/>
      <c r="N63" s="3"/>
      <c r="O63" s="3"/>
      <c r="P63" s="67"/>
      <c r="Q63" s="106" t="s">
        <v>70</v>
      </c>
      <c r="R63" s="11">
        <v>99</v>
      </c>
      <c r="S63" s="12">
        <v>93</v>
      </c>
      <c r="T63" s="12">
        <v>90</v>
      </c>
      <c r="U63" s="12">
        <v>100</v>
      </c>
      <c r="V63" s="12">
        <v>120</v>
      </c>
      <c r="W63" s="12">
        <v>110</v>
      </c>
      <c r="X63" s="12">
        <v>90</v>
      </c>
      <c r="Y63" s="12">
        <v>80</v>
      </c>
      <c r="Z63" s="12">
        <v>80</v>
      </c>
      <c r="AA63" s="12">
        <v>80</v>
      </c>
      <c r="AB63" s="12">
        <v>80</v>
      </c>
      <c r="AC63" s="78">
        <v>80</v>
      </c>
      <c r="AD63" s="13" t="s">
        <v>7</v>
      </c>
      <c r="AE63" s="14" t="s">
        <v>7</v>
      </c>
      <c r="AF63" s="14" t="s">
        <v>7</v>
      </c>
      <c r="AG63" s="14" t="s">
        <v>7</v>
      </c>
      <c r="AH63" s="14" t="s">
        <v>7</v>
      </c>
      <c r="AI63" s="14" t="s">
        <v>7</v>
      </c>
      <c r="AJ63" s="14" t="s">
        <v>7</v>
      </c>
      <c r="AK63" s="14" t="s">
        <v>7</v>
      </c>
      <c r="AL63" s="14" t="s">
        <v>7</v>
      </c>
      <c r="AM63" s="14" t="s">
        <v>7</v>
      </c>
      <c r="AN63" s="14" t="s">
        <v>7</v>
      </c>
      <c r="AO63" s="14" t="s">
        <v>7</v>
      </c>
      <c r="AP63" s="14" t="s">
        <v>7</v>
      </c>
      <c r="AQ63" s="14" t="s">
        <v>7</v>
      </c>
      <c r="AR63" s="14" t="s">
        <v>7</v>
      </c>
      <c r="AS63" s="14" t="s">
        <v>7</v>
      </c>
      <c r="AT63" s="14" t="s">
        <v>7</v>
      </c>
      <c r="AU63" s="14" t="s">
        <v>7</v>
      </c>
      <c r="AV63" s="14" t="s">
        <v>7</v>
      </c>
      <c r="AW63" s="14" t="s">
        <v>7</v>
      </c>
      <c r="AX63" s="14" t="s">
        <v>7</v>
      </c>
      <c r="AY63" s="14" t="s">
        <v>7</v>
      </c>
      <c r="AZ63" s="14" t="s">
        <v>7</v>
      </c>
      <c r="BA63" s="14" t="s">
        <v>7</v>
      </c>
      <c r="BB63" s="14" t="s">
        <v>7</v>
      </c>
      <c r="BC63" s="14" t="s">
        <v>7</v>
      </c>
      <c r="BD63" s="14" t="s">
        <v>7</v>
      </c>
      <c r="BE63" s="14" t="s">
        <v>7</v>
      </c>
      <c r="BF63" s="14" t="s">
        <v>7</v>
      </c>
      <c r="BG63" s="14" t="s">
        <v>7</v>
      </c>
      <c r="BH63" s="14" t="s">
        <v>7</v>
      </c>
      <c r="BI63" s="14" t="s">
        <v>7</v>
      </c>
      <c r="BJ63" s="14" t="s">
        <v>7</v>
      </c>
      <c r="BK63" s="14" t="s">
        <v>7</v>
      </c>
      <c r="BL63" s="14" t="s">
        <v>7</v>
      </c>
      <c r="BM63" s="14" t="s">
        <v>7</v>
      </c>
      <c r="BN63" s="14" t="s">
        <v>7</v>
      </c>
      <c r="BO63" s="14" t="s">
        <v>7</v>
      </c>
      <c r="BP63" s="14" t="s">
        <v>7</v>
      </c>
      <c r="BQ63" s="14" t="s">
        <v>7</v>
      </c>
      <c r="BR63" s="14" t="s">
        <v>7</v>
      </c>
      <c r="BS63" s="14" t="s">
        <v>7</v>
      </c>
      <c r="BT63" s="14" t="s">
        <v>7</v>
      </c>
      <c r="BU63" s="14" t="s">
        <v>7</v>
      </c>
      <c r="BV63" s="14" t="s">
        <v>7</v>
      </c>
      <c r="BW63" s="14" t="s">
        <v>7</v>
      </c>
      <c r="BX63" s="14" t="s">
        <v>7</v>
      </c>
      <c r="BY63" s="14" t="s">
        <v>7</v>
      </c>
      <c r="BZ63" s="14" t="s">
        <v>7</v>
      </c>
      <c r="CA63" s="14" t="s">
        <v>7</v>
      </c>
      <c r="CB63" s="14" t="s">
        <v>7</v>
      </c>
      <c r="CC63" s="14" t="s">
        <v>7</v>
      </c>
      <c r="CD63" s="14" t="s">
        <v>7</v>
      </c>
      <c r="CE63" s="15" t="s">
        <v>7</v>
      </c>
      <c r="CF63" s="10" t="s">
        <v>67</v>
      </c>
    </row>
    <row r="64" spans="2:84" ht="30" customHeight="1" thickTop="1" x14ac:dyDescent="0.15">
      <c r="B64" s="2"/>
      <c r="C64" s="2"/>
      <c r="D64" s="3"/>
      <c r="E64" s="3"/>
      <c r="F64" s="3"/>
      <c r="G64" s="67"/>
      <c r="H64" s="3"/>
      <c r="I64" s="3"/>
      <c r="J64" s="67"/>
      <c r="K64" s="3"/>
      <c r="L64" s="3"/>
      <c r="M64" s="67"/>
      <c r="N64" s="3"/>
      <c r="O64" s="3"/>
      <c r="P64" s="67"/>
      <c r="Q64" s="107" t="s">
        <v>71</v>
      </c>
      <c r="R64" s="16"/>
      <c r="S64" s="17"/>
      <c r="T64" s="17">
        <v>1000</v>
      </c>
      <c r="U64" s="17"/>
      <c r="V64" s="17"/>
      <c r="W64" s="17"/>
      <c r="X64" s="17"/>
      <c r="Y64" s="17">
        <v>500</v>
      </c>
      <c r="Z64" s="17"/>
      <c r="AA64" s="17"/>
      <c r="AB64" s="17"/>
      <c r="AC64" s="79"/>
      <c r="AD64" s="19"/>
      <c r="AE64" s="20"/>
      <c r="AF64" s="20"/>
      <c r="AG64" s="20">
        <v>500</v>
      </c>
      <c r="AH64" s="20"/>
      <c r="AI64" s="20"/>
      <c r="AJ64" s="20">
        <v>500</v>
      </c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18">
        <f>SUM(AD64:CD64)</f>
        <v>1000</v>
      </c>
      <c r="CF64" s="10" t="s">
        <v>67</v>
      </c>
    </row>
    <row r="65" spans="1:84" ht="30" customHeight="1" thickBot="1" x14ac:dyDescent="0.2">
      <c r="B65" s="2"/>
      <c r="C65" s="2"/>
      <c r="D65" s="3"/>
      <c r="E65" s="3"/>
      <c r="F65" s="3"/>
      <c r="G65" s="67"/>
      <c r="H65" s="3"/>
      <c r="I65" s="3"/>
      <c r="J65" s="67"/>
      <c r="K65" s="3"/>
      <c r="L65" s="3"/>
      <c r="M65" s="67"/>
      <c r="N65" s="3"/>
      <c r="O65" s="3"/>
      <c r="P65" s="67"/>
      <c r="Q65" s="106" t="s">
        <v>72</v>
      </c>
      <c r="R65" s="11"/>
      <c r="S65" s="12"/>
      <c r="T65" s="12">
        <v>800</v>
      </c>
      <c r="U65" s="12">
        <v>200</v>
      </c>
      <c r="V65" s="12"/>
      <c r="W65" s="12"/>
      <c r="X65" s="12"/>
      <c r="Y65" s="12"/>
      <c r="Z65" s="83">
        <v>500</v>
      </c>
      <c r="AA65" s="12"/>
      <c r="AB65" s="12"/>
      <c r="AC65" s="78"/>
      <c r="AD65" s="13" t="s">
        <v>7</v>
      </c>
      <c r="AE65" s="14" t="s">
        <v>7</v>
      </c>
      <c r="AF65" s="14" t="s">
        <v>7</v>
      </c>
      <c r="AG65" s="14" t="s">
        <v>7</v>
      </c>
      <c r="AH65" s="14" t="s">
        <v>7</v>
      </c>
      <c r="AI65" s="14" t="s">
        <v>7</v>
      </c>
      <c r="AJ65" s="14" t="s">
        <v>7</v>
      </c>
      <c r="AK65" s="14" t="s">
        <v>7</v>
      </c>
      <c r="AL65" s="14" t="s">
        <v>7</v>
      </c>
      <c r="AM65" s="14" t="s">
        <v>7</v>
      </c>
      <c r="AN65" s="14" t="s">
        <v>7</v>
      </c>
      <c r="AO65" s="14" t="s">
        <v>7</v>
      </c>
      <c r="AP65" s="14" t="s">
        <v>7</v>
      </c>
      <c r="AQ65" s="14" t="s">
        <v>7</v>
      </c>
      <c r="AR65" s="14" t="s">
        <v>7</v>
      </c>
      <c r="AS65" s="14" t="s">
        <v>7</v>
      </c>
      <c r="AT65" s="14" t="s">
        <v>7</v>
      </c>
      <c r="AU65" s="14" t="s">
        <v>7</v>
      </c>
      <c r="AV65" s="14" t="s">
        <v>7</v>
      </c>
      <c r="AW65" s="14" t="s">
        <v>7</v>
      </c>
      <c r="AX65" s="14" t="s">
        <v>7</v>
      </c>
      <c r="AY65" s="14" t="s">
        <v>7</v>
      </c>
      <c r="AZ65" s="14" t="s">
        <v>7</v>
      </c>
      <c r="BA65" s="14" t="s">
        <v>7</v>
      </c>
      <c r="BB65" s="14" t="s">
        <v>7</v>
      </c>
      <c r="BC65" s="14" t="s">
        <v>7</v>
      </c>
      <c r="BD65" s="14" t="s">
        <v>7</v>
      </c>
      <c r="BE65" s="14" t="s">
        <v>7</v>
      </c>
      <c r="BF65" s="14" t="s">
        <v>7</v>
      </c>
      <c r="BG65" s="14" t="s">
        <v>7</v>
      </c>
      <c r="BH65" s="14" t="s">
        <v>7</v>
      </c>
      <c r="BI65" s="14" t="s">
        <v>7</v>
      </c>
      <c r="BJ65" s="14" t="s">
        <v>7</v>
      </c>
      <c r="BK65" s="14" t="s">
        <v>7</v>
      </c>
      <c r="BL65" s="14" t="s">
        <v>7</v>
      </c>
      <c r="BM65" s="14" t="s">
        <v>7</v>
      </c>
      <c r="BN65" s="14" t="s">
        <v>7</v>
      </c>
      <c r="BO65" s="14" t="s">
        <v>7</v>
      </c>
      <c r="BP65" s="14" t="s">
        <v>7</v>
      </c>
      <c r="BQ65" s="14" t="s">
        <v>7</v>
      </c>
      <c r="BR65" s="14" t="s">
        <v>7</v>
      </c>
      <c r="BS65" s="14" t="s">
        <v>7</v>
      </c>
      <c r="BT65" s="14" t="s">
        <v>7</v>
      </c>
      <c r="BU65" s="14" t="s">
        <v>7</v>
      </c>
      <c r="BV65" s="14" t="s">
        <v>7</v>
      </c>
      <c r="BW65" s="14" t="s">
        <v>7</v>
      </c>
      <c r="BX65" s="14" t="s">
        <v>7</v>
      </c>
      <c r="BY65" s="14" t="s">
        <v>7</v>
      </c>
      <c r="BZ65" s="14" t="s">
        <v>7</v>
      </c>
      <c r="CA65" s="14" t="s">
        <v>7</v>
      </c>
      <c r="CB65" s="14" t="s">
        <v>7</v>
      </c>
      <c r="CC65" s="14" t="s">
        <v>7</v>
      </c>
      <c r="CD65" s="14" t="s">
        <v>7</v>
      </c>
      <c r="CE65" s="15" t="s">
        <v>7</v>
      </c>
      <c r="CF65" s="10" t="s">
        <v>67</v>
      </c>
    </row>
    <row r="66" spans="1:84" ht="30" customHeight="1" thickTop="1" x14ac:dyDescent="0.15">
      <c r="B66" s="2"/>
      <c r="C66" s="2"/>
      <c r="D66" s="3"/>
      <c r="E66" s="3"/>
      <c r="F66" s="24"/>
      <c r="G66" s="24"/>
      <c r="H66" s="3"/>
      <c r="I66" s="24"/>
      <c r="J66" s="24"/>
      <c r="K66" s="3"/>
      <c r="L66" s="24"/>
      <c r="M66" s="24"/>
      <c r="N66" s="3"/>
      <c r="O66" s="24"/>
      <c r="P66" s="24"/>
      <c r="Q66" s="103" t="s">
        <v>73</v>
      </c>
      <c r="R66" s="16">
        <v>500</v>
      </c>
      <c r="S66" s="17">
        <f>R66-S63+S65</f>
        <v>407</v>
      </c>
      <c r="T66" s="17">
        <f>S66-T63+T65</f>
        <v>1117</v>
      </c>
      <c r="U66" s="17">
        <f t="shared" ref="U66" si="367">T66-U63+U65</f>
        <v>1217</v>
      </c>
      <c r="V66" s="17">
        <f t="shared" ref="V66" si="368">U66-V63+V65</f>
        <v>1097</v>
      </c>
      <c r="W66" s="17">
        <f t="shared" ref="W66" si="369">V66-W63+W65</f>
        <v>987</v>
      </c>
      <c r="X66" s="17">
        <f t="shared" ref="X66" si="370">W66-X63+X65</f>
        <v>897</v>
      </c>
      <c r="Y66" s="17">
        <f t="shared" ref="Y66" si="371">X66-Y63+Y65</f>
        <v>817</v>
      </c>
      <c r="Z66" s="17">
        <f t="shared" ref="Z66" si="372">Y66-Z63+Z65</f>
        <v>1237</v>
      </c>
      <c r="AA66" s="17">
        <f t="shared" ref="AA66" si="373">Z66-AA63+AA65</f>
        <v>1157</v>
      </c>
      <c r="AB66" s="17">
        <f t="shared" ref="AB66" si="374">AA66-AB63+AB65</f>
        <v>1077</v>
      </c>
      <c r="AC66" s="79">
        <f t="shared" ref="AC66" si="375">AB66-AC63+AC65</f>
        <v>997</v>
      </c>
      <c r="AD66" s="82">
        <f t="shared" ref="AD66:BI66" si="376">AC66+IF(AD64=0,AC67,AD64)-IF(AD62=0,AD60,AD62)</f>
        <v>917</v>
      </c>
      <c r="AE66" s="22">
        <f t="shared" si="376"/>
        <v>837</v>
      </c>
      <c r="AF66" s="22">
        <f t="shared" si="376"/>
        <v>757</v>
      </c>
      <c r="AG66" s="22">
        <f t="shared" si="376"/>
        <v>927</v>
      </c>
      <c r="AH66" s="22">
        <f t="shared" si="376"/>
        <v>847</v>
      </c>
      <c r="AI66" s="22">
        <f t="shared" si="376"/>
        <v>767</v>
      </c>
      <c r="AJ66" s="22">
        <f t="shared" si="376"/>
        <v>1187</v>
      </c>
      <c r="AK66" s="22">
        <f t="shared" si="376"/>
        <v>807</v>
      </c>
      <c r="AL66" s="22">
        <f t="shared" si="376"/>
        <v>327</v>
      </c>
      <c r="AM66" s="22">
        <f t="shared" si="376"/>
        <v>147</v>
      </c>
      <c r="AN66" s="22">
        <f t="shared" si="376"/>
        <v>567</v>
      </c>
      <c r="AO66" s="22">
        <f t="shared" si="376"/>
        <v>487</v>
      </c>
      <c r="AP66" s="22">
        <f t="shared" si="376"/>
        <v>407</v>
      </c>
      <c r="AQ66" s="22">
        <f t="shared" si="376"/>
        <v>327</v>
      </c>
      <c r="AR66" s="22">
        <f t="shared" si="376"/>
        <v>247</v>
      </c>
      <c r="AS66" s="22">
        <f t="shared" si="376"/>
        <v>167</v>
      </c>
      <c r="AT66" s="22">
        <f t="shared" si="376"/>
        <v>87</v>
      </c>
      <c r="AU66" s="22">
        <f t="shared" si="376"/>
        <v>7</v>
      </c>
      <c r="AV66" s="22">
        <f t="shared" si="376"/>
        <v>-73</v>
      </c>
      <c r="AW66" s="22">
        <f t="shared" si="376"/>
        <v>-153</v>
      </c>
      <c r="AX66" s="22">
        <f t="shared" si="376"/>
        <v>-233</v>
      </c>
      <c r="AY66" s="22">
        <f t="shared" si="376"/>
        <v>-313</v>
      </c>
      <c r="AZ66" s="22">
        <f t="shared" si="376"/>
        <v>-393</v>
      </c>
      <c r="BA66" s="22">
        <f t="shared" si="376"/>
        <v>-473</v>
      </c>
      <c r="BB66" s="22">
        <f t="shared" si="376"/>
        <v>-553</v>
      </c>
      <c r="BC66" s="22">
        <f t="shared" si="376"/>
        <v>-633</v>
      </c>
      <c r="BD66" s="22">
        <f t="shared" si="376"/>
        <v>-713</v>
      </c>
      <c r="BE66" s="22">
        <f t="shared" si="376"/>
        <v>-793</v>
      </c>
      <c r="BF66" s="22">
        <f t="shared" si="376"/>
        <v>-873</v>
      </c>
      <c r="BG66" s="22">
        <f t="shared" si="376"/>
        <v>-953</v>
      </c>
      <c r="BH66" s="22">
        <f t="shared" si="376"/>
        <v>-1033</v>
      </c>
      <c r="BI66" s="22">
        <f t="shared" si="376"/>
        <v>-1113</v>
      </c>
      <c r="BJ66" s="22">
        <f t="shared" ref="BJ66:CD66" si="377">BI66+IF(BJ64=0,BI67,BJ64)-IF(BJ62=0,BJ60,BJ62)</f>
        <v>-1193</v>
      </c>
      <c r="BK66" s="22">
        <f t="shared" si="377"/>
        <v>-1273</v>
      </c>
      <c r="BL66" s="22">
        <f t="shared" si="377"/>
        <v>-1353</v>
      </c>
      <c r="BM66" s="22">
        <f t="shared" si="377"/>
        <v>-1433</v>
      </c>
      <c r="BN66" s="22">
        <f t="shared" si="377"/>
        <v>-1513</v>
      </c>
      <c r="BO66" s="22">
        <f t="shared" si="377"/>
        <v>-1593</v>
      </c>
      <c r="BP66" s="22">
        <f t="shared" si="377"/>
        <v>-1673</v>
      </c>
      <c r="BQ66" s="22">
        <f t="shared" si="377"/>
        <v>-1753</v>
      </c>
      <c r="BR66" s="22">
        <f t="shared" si="377"/>
        <v>-1833</v>
      </c>
      <c r="BS66" s="22">
        <f t="shared" si="377"/>
        <v>-1913</v>
      </c>
      <c r="BT66" s="22">
        <f t="shared" si="377"/>
        <v>-1993</v>
      </c>
      <c r="BU66" s="22">
        <f t="shared" si="377"/>
        <v>-2073</v>
      </c>
      <c r="BV66" s="22">
        <f t="shared" si="377"/>
        <v>-2153</v>
      </c>
      <c r="BW66" s="22">
        <f t="shared" si="377"/>
        <v>-2233</v>
      </c>
      <c r="BX66" s="22">
        <f t="shared" si="377"/>
        <v>-2313</v>
      </c>
      <c r="BY66" s="22">
        <f t="shared" si="377"/>
        <v>-2393</v>
      </c>
      <c r="BZ66" s="22">
        <f t="shared" si="377"/>
        <v>-2473</v>
      </c>
      <c r="CA66" s="22">
        <f t="shared" si="377"/>
        <v>-2553</v>
      </c>
      <c r="CB66" s="22">
        <f t="shared" si="377"/>
        <v>-2633</v>
      </c>
      <c r="CC66" s="22">
        <f t="shared" si="377"/>
        <v>-2713</v>
      </c>
      <c r="CD66" s="22">
        <f t="shared" si="377"/>
        <v>-2793</v>
      </c>
      <c r="CE66" s="23" t="s">
        <v>7</v>
      </c>
      <c r="CF66" s="10" t="s">
        <v>67</v>
      </c>
    </row>
    <row r="67" spans="1:84" ht="30" customHeight="1" thickBot="1" x14ac:dyDescent="0.2">
      <c r="B67" s="26"/>
      <c r="C67" s="26"/>
      <c r="D67" s="27"/>
      <c r="E67" s="28"/>
      <c r="F67" s="29"/>
      <c r="G67" s="29"/>
      <c r="H67" s="28"/>
      <c r="I67" s="29"/>
      <c r="J67" s="29"/>
      <c r="K67" s="28"/>
      <c r="L67" s="29"/>
      <c r="M67" s="29"/>
      <c r="N67" s="28"/>
      <c r="O67" s="29"/>
      <c r="P67" s="29"/>
      <c r="Q67" s="108" t="s">
        <v>93</v>
      </c>
      <c r="R67" s="3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80"/>
      <c r="AD67" s="35"/>
      <c r="AE67" s="36"/>
      <c r="AF67" s="37"/>
      <c r="AG67" s="37"/>
      <c r="AH67" s="37"/>
      <c r="AI67" s="37"/>
      <c r="AJ67" s="37"/>
      <c r="AK67" s="37"/>
      <c r="AL67" s="37"/>
      <c r="AM67" s="37">
        <v>500</v>
      </c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25">
        <f>SUM(AD67:CD67)</f>
        <v>500</v>
      </c>
      <c r="CF67" s="30" t="s">
        <v>67</v>
      </c>
    </row>
    <row r="68" spans="1:84" ht="30" customHeight="1" thickTop="1" x14ac:dyDescent="0.15">
      <c r="B68" s="38" t="s">
        <v>76</v>
      </c>
      <c r="C68" s="38"/>
      <c r="D68" s="39" t="s">
        <v>77</v>
      </c>
      <c r="E68" s="39" t="s">
        <v>80</v>
      </c>
      <c r="F68" s="39">
        <v>1</v>
      </c>
      <c r="G68" s="68"/>
      <c r="H68" s="39" t="s">
        <v>80</v>
      </c>
      <c r="I68" s="39">
        <v>1</v>
      </c>
      <c r="J68" s="68"/>
      <c r="K68" s="39" t="s">
        <v>80</v>
      </c>
      <c r="L68" s="39">
        <v>1</v>
      </c>
      <c r="M68" s="68"/>
      <c r="N68" s="39" t="s">
        <v>80</v>
      </c>
      <c r="O68" s="39">
        <v>1</v>
      </c>
      <c r="P68" s="68"/>
      <c r="Q68" s="109" t="s">
        <v>3</v>
      </c>
      <c r="R68" s="84">
        <v>100</v>
      </c>
      <c r="S68" s="85">
        <v>100</v>
      </c>
      <c r="T68" s="85">
        <v>100</v>
      </c>
      <c r="U68" s="85">
        <v>100</v>
      </c>
      <c r="V68" s="85">
        <v>110</v>
      </c>
      <c r="W68" s="85">
        <v>120</v>
      </c>
      <c r="X68" s="85">
        <v>120</v>
      </c>
      <c r="Y68" s="85">
        <v>120</v>
      </c>
      <c r="Z68" s="85">
        <v>100</v>
      </c>
      <c r="AA68" s="85">
        <v>100</v>
      </c>
      <c r="AB68" s="85">
        <v>90</v>
      </c>
      <c r="AC68" s="86">
        <v>80</v>
      </c>
      <c r="AD68" s="84">
        <v>80</v>
      </c>
      <c r="AE68" s="85">
        <v>80</v>
      </c>
      <c r="AF68" s="85">
        <v>80</v>
      </c>
      <c r="AG68" s="85">
        <v>80</v>
      </c>
      <c r="AH68" s="85">
        <v>80</v>
      </c>
      <c r="AI68" s="85">
        <v>80</v>
      </c>
      <c r="AJ68" s="85">
        <v>80</v>
      </c>
      <c r="AK68" s="85">
        <v>80</v>
      </c>
      <c r="AL68" s="85">
        <v>80</v>
      </c>
      <c r="AM68" s="85">
        <v>80</v>
      </c>
      <c r="AN68" s="85">
        <v>80</v>
      </c>
      <c r="AO68" s="85">
        <v>80</v>
      </c>
      <c r="AP68" s="85">
        <v>80</v>
      </c>
      <c r="AQ68" s="85">
        <v>80</v>
      </c>
      <c r="AR68" s="85">
        <v>80</v>
      </c>
      <c r="AS68" s="85">
        <v>80</v>
      </c>
      <c r="AT68" s="85">
        <v>80</v>
      </c>
      <c r="AU68" s="85">
        <v>80</v>
      </c>
      <c r="AV68" s="85">
        <v>80</v>
      </c>
      <c r="AW68" s="85">
        <v>80</v>
      </c>
      <c r="AX68" s="85">
        <v>80</v>
      </c>
      <c r="AY68" s="85">
        <v>80</v>
      </c>
      <c r="AZ68" s="85">
        <v>80</v>
      </c>
      <c r="BA68" s="85">
        <v>80</v>
      </c>
      <c r="BB68" s="85">
        <v>80</v>
      </c>
      <c r="BC68" s="85">
        <v>80</v>
      </c>
      <c r="BD68" s="85">
        <v>80</v>
      </c>
      <c r="BE68" s="85">
        <v>80</v>
      </c>
      <c r="BF68" s="85">
        <v>80</v>
      </c>
      <c r="BG68" s="85">
        <v>80</v>
      </c>
      <c r="BH68" s="85">
        <v>80</v>
      </c>
      <c r="BI68" s="85">
        <v>80</v>
      </c>
      <c r="BJ68" s="85">
        <v>80</v>
      </c>
      <c r="BK68" s="85">
        <v>80</v>
      </c>
      <c r="BL68" s="85">
        <v>80</v>
      </c>
      <c r="BM68" s="85">
        <v>80</v>
      </c>
      <c r="BN68" s="85">
        <v>80</v>
      </c>
      <c r="BO68" s="85">
        <v>80</v>
      </c>
      <c r="BP68" s="85">
        <v>80</v>
      </c>
      <c r="BQ68" s="85">
        <v>80</v>
      </c>
      <c r="BR68" s="85">
        <v>80</v>
      </c>
      <c r="BS68" s="85">
        <v>80</v>
      </c>
      <c r="BT68" s="85">
        <v>80</v>
      </c>
      <c r="BU68" s="85">
        <v>80</v>
      </c>
      <c r="BV68" s="85">
        <v>80</v>
      </c>
      <c r="BW68" s="85">
        <v>80</v>
      </c>
      <c r="BX68" s="85">
        <v>80</v>
      </c>
      <c r="BY68" s="85">
        <v>80</v>
      </c>
      <c r="BZ68" s="85">
        <v>80</v>
      </c>
      <c r="CA68" s="85">
        <v>80</v>
      </c>
      <c r="CB68" s="85">
        <v>80</v>
      </c>
      <c r="CC68" s="85">
        <v>80</v>
      </c>
      <c r="CD68" s="85">
        <v>80</v>
      </c>
      <c r="CE68" s="86">
        <f>SUM(AD68:CD68)</f>
        <v>4240</v>
      </c>
      <c r="CF68" s="40" t="s">
        <v>66</v>
      </c>
    </row>
    <row r="69" spans="1:84" ht="30" customHeight="1" x14ac:dyDescent="0.15">
      <c r="B69" s="41"/>
      <c r="C69" s="41"/>
      <c r="D69" s="42"/>
      <c r="E69" s="42"/>
      <c r="F69" s="42"/>
      <c r="G69" s="69"/>
      <c r="H69" s="42"/>
      <c r="I69" s="42"/>
      <c r="J69" s="69"/>
      <c r="K69" s="42"/>
      <c r="L69" s="42"/>
      <c r="M69" s="69"/>
      <c r="N69" s="42"/>
      <c r="O69" s="42"/>
      <c r="P69" s="69"/>
      <c r="Q69" s="43" t="s">
        <v>68</v>
      </c>
      <c r="R69" s="87" t="s">
        <v>6</v>
      </c>
      <c r="S69" s="88" t="s">
        <v>6</v>
      </c>
      <c r="T69" s="88" t="s">
        <v>6</v>
      </c>
      <c r="U69" s="88" t="s">
        <v>6</v>
      </c>
      <c r="V69" s="88" t="s">
        <v>6</v>
      </c>
      <c r="W69" s="88" t="s">
        <v>6</v>
      </c>
      <c r="X69" s="88" t="s">
        <v>6</v>
      </c>
      <c r="Y69" s="88" t="s">
        <v>6</v>
      </c>
      <c r="Z69" s="88" t="s">
        <v>6</v>
      </c>
      <c r="AA69" s="88" t="s">
        <v>6</v>
      </c>
      <c r="AB69" s="88" t="s">
        <v>6</v>
      </c>
      <c r="AC69" s="89" t="s">
        <v>6</v>
      </c>
      <c r="AD69" s="58"/>
      <c r="AE69" s="59"/>
      <c r="AF69" s="59"/>
      <c r="AG69" s="59">
        <v>200</v>
      </c>
      <c r="AH69" s="59"/>
      <c r="AI69" s="59"/>
      <c r="AJ69" s="59"/>
      <c r="AK69" s="59">
        <v>300</v>
      </c>
      <c r="AL69" s="59">
        <v>400</v>
      </c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60">
        <f>SUM(AD69:CD69)</f>
        <v>900</v>
      </c>
      <c r="CF69" s="44" t="s">
        <v>67</v>
      </c>
    </row>
    <row r="70" spans="1:84" ht="30" customHeight="1" x14ac:dyDescent="0.15">
      <c r="B70" s="41"/>
      <c r="C70" s="41"/>
      <c r="D70" s="42"/>
      <c r="E70" s="42"/>
      <c r="F70" s="42"/>
      <c r="G70" s="69"/>
      <c r="H70" s="42"/>
      <c r="I70" s="42"/>
      <c r="J70" s="69"/>
      <c r="K70" s="42"/>
      <c r="L70" s="42"/>
      <c r="M70" s="69"/>
      <c r="N70" s="42"/>
      <c r="O70" s="42"/>
      <c r="P70" s="69"/>
      <c r="Q70" s="104" t="s">
        <v>92</v>
      </c>
      <c r="R70" s="87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9"/>
      <c r="AD70" s="74"/>
      <c r="AE70" s="75"/>
      <c r="AF70" s="75"/>
      <c r="AG70" s="75">
        <v>50</v>
      </c>
      <c r="AH70" s="75"/>
      <c r="AI70" s="75"/>
      <c r="AJ70" s="75"/>
      <c r="AK70" s="75"/>
      <c r="AL70" s="75"/>
      <c r="AM70" s="75">
        <v>100</v>
      </c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60"/>
      <c r="CF70" s="44" t="s">
        <v>67</v>
      </c>
    </row>
    <row r="71" spans="1:84" ht="30" customHeight="1" x14ac:dyDescent="0.15">
      <c r="B71" s="41"/>
      <c r="C71" s="41"/>
      <c r="D71" s="42"/>
      <c r="E71" s="42"/>
      <c r="F71" s="42"/>
      <c r="G71" s="69"/>
      <c r="H71" s="42"/>
      <c r="I71" s="42"/>
      <c r="J71" s="69"/>
      <c r="K71" s="42"/>
      <c r="L71" s="42"/>
      <c r="M71" s="69"/>
      <c r="N71" s="42"/>
      <c r="O71" s="42"/>
      <c r="P71" s="69"/>
      <c r="Q71" s="105" t="s">
        <v>69</v>
      </c>
      <c r="R71" s="58">
        <v>100</v>
      </c>
      <c r="S71" s="59">
        <v>100</v>
      </c>
      <c r="T71" s="59">
        <v>100</v>
      </c>
      <c r="U71" s="59">
        <v>100</v>
      </c>
      <c r="V71" s="59">
        <v>100</v>
      </c>
      <c r="W71" s="59">
        <v>100</v>
      </c>
      <c r="X71" s="59">
        <v>100</v>
      </c>
      <c r="Y71" s="59">
        <v>100</v>
      </c>
      <c r="Z71" s="59">
        <v>100</v>
      </c>
      <c r="AA71" s="59">
        <v>100</v>
      </c>
      <c r="AB71" s="59">
        <v>100</v>
      </c>
      <c r="AC71" s="81">
        <v>100</v>
      </c>
      <c r="AD71" s="33">
        <f>AD68+AD69+AD70</f>
        <v>80</v>
      </c>
      <c r="AE71" s="34">
        <f>AE69+AE68+AE70</f>
        <v>80</v>
      </c>
      <c r="AF71" s="34">
        <f t="shared" ref="AF71" si="378">AF69+AF68+AF70</f>
        <v>80</v>
      </c>
      <c r="AG71" s="34">
        <f t="shared" ref="AG71" si="379">AG69+AG68+AG70</f>
        <v>330</v>
      </c>
      <c r="AH71" s="34">
        <f t="shared" ref="AH71" si="380">AH69+AH68+AH70</f>
        <v>80</v>
      </c>
      <c r="AI71" s="34">
        <f t="shared" ref="AI71" si="381">AI69+AI68+AI70</f>
        <v>80</v>
      </c>
      <c r="AJ71" s="34">
        <f t="shared" ref="AJ71" si="382">AJ69+AJ68+AJ70</f>
        <v>80</v>
      </c>
      <c r="AK71" s="34">
        <f t="shared" ref="AK71" si="383">AK69+AK68+AK70</f>
        <v>380</v>
      </c>
      <c r="AL71" s="34">
        <f t="shared" ref="AL71" si="384">AL69+AL68+AL70</f>
        <v>480</v>
      </c>
      <c r="AM71" s="34">
        <f t="shared" ref="AM71" si="385">AM69+AM68+AM70</f>
        <v>180</v>
      </c>
      <c r="AN71" s="34">
        <f t="shared" ref="AN71" si="386">AN69+AN68+AN70</f>
        <v>80</v>
      </c>
      <c r="AO71" s="34">
        <f t="shared" ref="AO71" si="387">AO69+AO68+AO70</f>
        <v>80</v>
      </c>
      <c r="AP71" s="34">
        <f t="shared" ref="AP71" si="388">AP69+AP68+AP70</f>
        <v>80</v>
      </c>
      <c r="AQ71" s="34">
        <f t="shared" ref="AQ71" si="389">AQ69+AQ68+AQ70</f>
        <v>80</v>
      </c>
      <c r="AR71" s="34">
        <f t="shared" ref="AR71" si="390">AR69+AR68+AR70</f>
        <v>80</v>
      </c>
      <c r="AS71" s="34">
        <f t="shared" ref="AS71" si="391">AS69+AS68+AS70</f>
        <v>80</v>
      </c>
      <c r="AT71" s="34">
        <f t="shared" ref="AT71" si="392">AT69+AT68+AT70</f>
        <v>80</v>
      </c>
      <c r="AU71" s="34">
        <f t="shared" ref="AU71" si="393">AU69+AU68+AU70</f>
        <v>80</v>
      </c>
      <c r="AV71" s="34">
        <f t="shared" ref="AV71" si="394">AV69+AV68+AV70</f>
        <v>80</v>
      </c>
      <c r="AW71" s="34">
        <f t="shared" ref="AW71" si="395">AW69+AW68+AW70</f>
        <v>80</v>
      </c>
      <c r="AX71" s="34">
        <f t="shared" ref="AX71" si="396">AX69+AX68+AX70</f>
        <v>80</v>
      </c>
      <c r="AY71" s="34">
        <f t="shared" ref="AY71" si="397">AY69+AY68+AY70</f>
        <v>80</v>
      </c>
      <c r="AZ71" s="34">
        <f t="shared" ref="AZ71" si="398">AZ69+AZ68+AZ70</f>
        <v>80</v>
      </c>
      <c r="BA71" s="34">
        <f t="shared" ref="BA71" si="399">BA69+BA68+BA70</f>
        <v>80</v>
      </c>
      <c r="BB71" s="34">
        <f t="shared" ref="BB71" si="400">BB69+BB68+BB70</f>
        <v>80</v>
      </c>
      <c r="BC71" s="34">
        <f t="shared" ref="BC71" si="401">BC69+BC68+BC70</f>
        <v>80</v>
      </c>
      <c r="BD71" s="34">
        <f t="shared" ref="BD71" si="402">BD69+BD68+BD70</f>
        <v>80</v>
      </c>
      <c r="BE71" s="34">
        <f t="shared" ref="BE71" si="403">BE69+BE68+BE70</f>
        <v>80</v>
      </c>
      <c r="BF71" s="34">
        <f t="shared" ref="BF71" si="404">BF69+BF68+BF70</f>
        <v>80</v>
      </c>
      <c r="BG71" s="34">
        <f t="shared" ref="BG71" si="405">BG69+BG68+BG70</f>
        <v>80</v>
      </c>
      <c r="BH71" s="34">
        <f t="shared" ref="BH71" si="406">BH69+BH68+BH70</f>
        <v>80</v>
      </c>
      <c r="BI71" s="34">
        <f t="shared" ref="BI71" si="407">BI69+BI68+BI70</f>
        <v>80</v>
      </c>
      <c r="BJ71" s="34">
        <f t="shared" ref="BJ71" si="408">BJ69+BJ68+BJ70</f>
        <v>80</v>
      </c>
      <c r="BK71" s="34">
        <f t="shared" ref="BK71" si="409">BK69+BK68+BK70</f>
        <v>80</v>
      </c>
      <c r="BL71" s="34">
        <f t="shared" ref="BL71" si="410">BL69+BL68+BL70</f>
        <v>80</v>
      </c>
      <c r="BM71" s="34">
        <f t="shared" ref="BM71" si="411">BM69+BM68+BM70</f>
        <v>80</v>
      </c>
      <c r="BN71" s="34">
        <f t="shared" ref="BN71" si="412">BN69+BN68+BN70</f>
        <v>80</v>
      </c>
      <c r="BO71" s="34">
        <f t="shared" ref="BO71" si="413">BO69+BO68+BO70</f>
        <v>80</v>
      </c>
      <c r="BP71" s="34">
        <f t="shared" ref="BP71" si="414">BP69+BP68+BP70</f>
        <v>80</v>
      </c>
      <c r="BQ71" s="34">
        <f t="shared" ref="BQ71" si="415">BQ69+BQ68+BQ70</f>
        <v>80</v>
      </c>
      <c r="BR71" s="34">
        <f t="shared" ref="BR71" si="416">BR69+BR68+BR70</f>
        <v>80</v>
      </c>
      <c r="BS71" s="34">
        <f t="shared" ref="BS71" si="417">BS69+BS68+BS70</f>
        <v>80</v>
      </c>
      <c r="BT71" s="34">
        <f t="shared" ref="BT71" si="418">BT69+BT68+BT70</f>
        <v>80</v>
      </c>
      <c r="BU71" s="34">
        <f t="shared" ref="BU71" si="419">BU69+BU68+BU70</f>
        <v>80</v>
      </c>
      <c r="BV71" s="34">
        <f t="shared" ref="BV71" si="420">BV69+BV68+BV70</f>
        <v>80</v>
      </c>
      <c r="BW71" s="34">
        <f t="shared" ref="BW71" si="421">BW69+BW68+BW70</f>
        <v>80</v>
      </c>
      <c r="BX71" s="34">
        <f t="shared" ref="BX71" si="422">BX69+BX68+BX70</f>
        <v>80</v>
      </c>
      <c r="BY71" s="34">
        <f t="shared" ref="BY71" si="423">BY69+BY68+BY70</f>
        <v>80</v>
      </c>
      <c r="BZ71" s="34">
        <f t="shared" ref="BZ71" si="424">BZ69+BZ68+BZ70</f>
        <v>80</v>
      </c>
      <c r="CA71" s="34">
        <f t="shared" ref="CA71" si="425">CA69+CA68+CA70</f>
        <v>80</v>
      </c>
      <c r="CB71" s="34">
        <f t="shared" ref="CB71" si="426">CB69+CB68+CB70</f>
        <v>80</v>
      </c>
      <c r="CC71" s="34">
        <f t="shared" ref="CC71" si="427">CC69+CC68+CC70</f>
        <v>80</v>
      </c>
      <c r="CD71" s="34">
        <f t="shared" ref="CD71" si="428">CD69+CD68+CD70</f>
        <v>80</v>
      </c>
      <c r="CE71" s="60">
        <f>SUM(AD71:CD71)</f>
        <v>5290</v>
      </c>
      <c r="CF71" s="44" t="s">
        <v>67</v>
      </c>
    </row>
    <row r="72" spans="1:84" ht="30" customHeight="1" thickBot="1" x14ac:dyDescent="0.2">
      <c r="B72" s="41"/>
      <c r="C72" s="41"/>
      <c r="D72" s="42"/>
      <c r="E72" s="42"/>
      <c r="F72" s="42"/>
      <c r="G72" s="69"/>
      <c r="H72" s="42"/>
      <c r="I72" s="42"/>
      <c r="J72" s="69"/>
      <c r="K72" s="42"/>
      <c r="L72" s="42"/>
      <c r="M72" s="69"/>
      <c r="N72" s="42"/>
      <c r="O72" s="42"/>
      <c r="P72" s="69"/>
      <c r="Q72" s="110" t="s">
        <v>70</v>
      </c>
      <c r="R72" s="90">
        <v>99</v>
      </c>
      <c r="S72" s="91">
        <v>93</v>
      </c>
      <c r="T72" s="91">
        <v>90</v>
      </c>
      <c r="U72" s="91">
        <v>100</v>
      </c>
      <c r="V72" s="91">
        <v>120</v>
      </c>
      <c r="W72" s="91">
        <v>110</v>
      </c>
      <c r="X72" s="91">
        <v>90</v>
      </c>
      <c r="Y72" s="91">
        <v>80</v>
      </c>
      <c r="Z72" s="91">
        <v>80</v>
      </c>
      <c r="AA72" s="91">
        <v>80</v>
      </c>
      <c r="AB72" s="91">
        <v>80</v>
      </c>
      <c r="AC72" s="92">
        <v>80</v>
      </c>
      <c r="AD72" s="93" t="s">
        <v>7</v>
      </c>
      <c r="AE72" s="94" t="s">
        <v>7</v>
      </c>
      <c r="AF72" s="94" t="s">
        <v>7</v>
      </c>
      <c r="AG72" s="94" t="s">
        <v>7</v>
      </c>
      <c r="AH72" s="94" t="s">
        <v>7</v>
      </c>
      <c r="AI72" s="94" t="s">
        <v>7</v>
      </c>
      <c r="AJ72" s="94" t="s">
        <v>7</v>
      </c>
      <c r="AK72" s="94" t="s">
        <v>7</v>
      </c>
      <c r="AL72" s="94" t="s">
        <v>7</v>
      </c>
      <c r="AM72" s="94" t="s">
        <v>7</v>
      </c>
      <c r="AN72" s="94" t="s">
        <v>7</v>
      </c>
      <c r="AO72" s="94" t="s">
        <v>7</v>
      </c>
      <c r="AP72" s="94" t="s">
        <v>7</v>
      </c>
      <c r="AQ72" s="94" t="s">
        <v>7</v>
      </c>
      <c r="AR72" s="94" t="s">
        <v>7</v>
      </c>
      <c r="AS72" s="94" t="s">
        <v>7</v>
      </c>
      <c r="AT72" s="94" t="s">
        <v>7</v>
      </c>
      <c r="AU72" s="94" t="s">
        <v>7</v>
      </c>
      <c r="AV72" s="94" t="s">
        <v>7</v>
      </c>
      <c r="AW72" s="94" t="s">
        <v>7</v>
      </c>
      <c r="AX72" s="94" t="s">
        <v>7</v>
      </c>
      <c r="AY72" s="94" t="s">
        <v>7</v>
      </c>
      <c r="AZ72" s="94" t="s">
        <v>7</v>
      </c>
      <c r="BA72" s="94" t="s">
        <v>7</v>
      </c>
      <c r="BB72" s="94" t="s">
        <v>7</v>
      </c>
      <c r="BC72" s="94" t="s">
        <v>7</v>
      </c>
      <c r="BD72" s="94" t="s">
        <v>7</v>
      </c>
      <c r="BE72" s="94" t="s">
        <v>7</v>
      </c>
      <c r="BF72" s="94" t="s">
        <v>7</v>
      </c>
      <c r="BG72" s="94" t="s">
        <v>7</v>
      </c>
      <c r="BH72" s="94" t="s">
        <v>7</v>
      </c>
      <c r="BI72" s="94" t="s">
        <v>7</v>
      </c>
      <c r="BJ72" s="94" t="s">
        <v>7</v>
      </c>
      <c r="BK72" s="94" t="s">
        <v>7</v>
      </c>
      <c r="BL72" s="94" t="s">
        <v>7</v>
      </c>
      <c r="BM72" s="94" t="s">
        <v>7</v>
      </c>
      <c r="BN72" s="94" t="s">
        <v>7</v>
      </c>
      <c r="BO72" s="94" t="s">
        <v>7</v>
      </c>
      <c r="BP72" s="94" t="s">
        <v>7</v>
      </c>
      <c r="BQ72" s="94" t="s">
        <v>7</v>
      </c>
      <c r="BR72" s="94" t="s">
        <v>7</v>
      </c>
      <c r="BS72" s="94" t="s">
        <v>7</v>
      </c>
      <c r="BT72" s="94" t="s">
        <v>7</v>
      </c>
      <c r="BU72" s="94" t="s">
        <v>7</v>
      </c>
      <c r="BV72" s="94" t="s">
        <v>7</v>
      </c>
      <c r="BW72" s="94" t="s">
        <v>7</v>
      </c>
      <c r="BX72" s="94" t="s">
        <v>7</v>
      </c>
      <c r="BY72" s="94" t="s">
        <v>7</v>
      </c>
      <c r="BZ72" s="94" t="s">
        <v>7</v>
      </c>
      <c r="CA72" s="94" t="s">
        <v>7</v>
      </c>
      <c r="CB72" s="94" t="s">
        <v>7</v>
      </c>
      <c r="CC72" s="94" t="s">
        <v>7</v>
      </c>
      <c r="CD72" s="94" t="s">
        <v>7</v>
      </c>
      <c r="CE72" s="95" t="s">
        <v>7</v>
      </c>
      <c r="CF72" s="44" t="s">
        <v>67</v>
      </c>
    </row>
    <row r="73" spans="1:84" ht="30" customHeight="1" thickTop="1" x14ac:dyDescent="0.15">
      <c r="B73" s="41"/>
      <c r="C73" s="41"/>
      <c r="D73" s="42"/>
      <c r="E73" s="42"/>
      <c r="F73" s="42"/>
      <c r="G73" s="69"/>
      <c r="H73" s="42"/>
      <c r="I73" s="42"/>
      <c r="J73" s="69"/>
      <c r="K73" s="42"/>
      <c r="L73" s="42"/>
      <c r="M73" s="69"/>
      <c r="N73" s="42"/>
      <c r="O73" s="42"/>
      <c r="P73" s="69"/>
      <c r="Q73" s="111" t="s">
        <v>71</v>
      </c>
      <c r="R73" s="84"/>
      <c r="S73" s="85"/>
      <c r="T73" s="85">
        <v>1000</v>
      </c>
      <c r="U73" s="85"/>
      <c r="V73" s="85"/>
      <c r="W73" s="85"/>
      <c r="X73" s="85"/>
      <c r="Y73" s="85">
        <v>500</v>
      </c>
      <c r="Z73" s="85"/>
      <c r="AA73" s="85"/>
      <c r="AB73" s="85"/>
      <c r="AC73" s="96"/>
      <c r="AD73" s="97"/>
      <c r="AE73" s="98"/>
      <c r="AF73" s="98"/>
      <c r="AG73" s="98">
        <v>500</v>
      </c>
      <c r="AH73" s="98"/>
      <c r="AI73" s="98"/>
      <c r="AJ73" s="98">
        <v>500</v>
      </c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86">
        <f>SUM(AD73:CD73)</f>
        <v>1000</v>
      </c>
      <c r="CF73" s="44" t="s">
        <v>67</v>
      </c>
    </row>
    <row r="74" spans="1:84" ht="30" customHeight="1" thickBot="1" x14ac:dyDescent="0.2">
      <c r="B74" s="41"/>
      <c r="C74" s="41"/>
      <c r="D74" s="42"/>
      <c r="E74" s="42"/>
      <c r="F74" s="42"/>
      <c r="G74" s="69"/>
      <c r="H74" s="42"/>
      <c r="I74" s="42"/>
      <c r="J74" s="69"/>
      <c r="K74" s="42"/>
      <c r="L74" s="42"/>
      <c r="M74" s="69"/>
      <c r="N74" s="42"/>
      <c r="O74" s="42"/>
      <c r="P74" s="69"/>
      <c r="Q74" s="110" t="s">
        <v>72</v>
      </c>
      <c r="R74" s="90"/>
      <c r="S74" s="91"/>
      <c r="T74" s="91">
        <v>800</v>
      </c>
      <c r="U74" s="91">
        <v>200</v>
      </c>
      <c r="V74" s="91"/>
      <c r="W74" s="91"/>
      <c r="X74" s="91"/>
      <c r="Y74" s="91"/>
      <c r="Z74" s="99">
        <v>500</v>
      </c>
      <c r="AA74" s="91"/>
      <c r="AB74" s="91"/>
      <c r="AC74" s="92"/>
      <c r="AD74" s="93" t="s">
        <v>7</v>
      </c>
      <c r="AE74" s="94" t="s">
        <v>7</v>
      </c>
      <c r="AF74" s="94" t="s">
        <v>7</v>
      </c>
      <c r="AG74" s="94" t="s">
        <v>7</v>
      </c>
      <c r="AH74" s="94" t="s">
        <v>7</v>
      </c>
      <c r="AI74" s="94" t="s">
        <v>7</v>
      </c>
      <c r="AJ74" s="94" t="s">
        <v>7</v>
      </c>
      <c r="AK74" s="94" t="s">
        <v>7</v>
      </c>
      <c r="AL74" s="94" t="s">
        <v>7</v>
      </c>
      <c r="AM74" s="94" t="s">
        <v>7</v>
      </c>
      <c r="AN74" s="94" t="s">
        <v>7</v>
      </c>
      <c r="AO74" s="94" t="s">
        <v>7</v>
      </c>
      <c r="AP74" s="94" t="s">
        <v>7</v>
      </c>
      <c r="AQ74" s="94" t="s">
        <v>7</v>
      </c>
      <c r="AR74" s="94" t="s">
        <v>7</v>
      </c>
      <c r="AS74" s="94" t="s">
        <v>7</v>
      </c>
      <c r="AT74" s="94" t="s">
        <v>7</v>
      </c>
      <c r="AU74" s="94" t="s">
        <v>7</v>
      </c>
      <c r="AV74" s="94" t="s">
        <v>7</v>
      </c>
      <c r="AW74" s="94" t="s">
        <v>7</v>
      </c>
      <c r="AX74" s="94" t="s">
        <v>7</v>
      </c>
      <c r="AY74" s="94" t="s">
        <v>7</v>
      </c>
      <c r="AZ74" s="94" t="s">
        <v>7</v>
      </c>
      <c r="BA74" s="94" t="s">
        <v>7</v>
      </c>
      <c r="BB74" s="94" t="s">
        <v>7</v>
      </c>
      <c r="BC74" s="94" t="s">
        <v>7</v>
      </c>
      <c r="BD74" s="94" t="s">
        <v>7</v>
      </c>
      <c r="BE74" s="94" t="s">
        <v>7</v>
      </c>
      <c r="BF74" s="94" t="s">
        <v>7</v>
      </c>
      <c r="BG74" s="94" t="s">
        <v>7</v>
      </c>
      <c r="BH74" s="94" t="s">
        <v>7</v>
      </c>
      <c r="BI74" s="94" t="s">
        <v>7</v>
      </c>
      <c r="BJ74" s="94" t="s">
        <v>7</v>
      </c>
      <c r="BK74" s="94" t="s">
        <v>7</v>
      </c>
      <c r="BL74" s="94" t="s">
        <v>7</v>
      </c>
      <c r="BM74" s="94" t="s">
        <v>7</v>
      </c>
      <c r="BN74" s="94" t="s">
        <v>7</v>
      </c>
      <c r="BO74" s="94" t="s">
        <v>7</v>
      </c>
      <c r="BP74" s="94" t="s">
        <v>7</v>
      </c>
      <c r="BQ74" s="94" t="s">
        <v>7</v>
      </c>
      <c r="BR74" s="94" t="s">
        <v>7</v>
      </c>
      <c r="BS74" s="94" t="s">
        <v>7</v>
      </c>
      <c r="BT74" s="94" t="s">
        <v>7</v>
      </c>
      <c r="BU74" s="94" t="s">
        <v>7</v>
      </c>
      <c r="BV74" s="94" t="s">
        <v>7</v>
      </c>
      <c r="BW74" s="94" t="s">
        <v>7</v>
      </c>
      <c r="BX74" s="94" t="s">
        <v>7</v>
      </c>
      <c r="BY74" s="94" t="s">
        <v>7</v>
      </c>
      <c r="BZ74" s="94" t="s">
        <v>7</v>
      </c>
      <c r="CA74" s="94" t="s">
        <v>7</v>
      </c>
      <c r="CB74" s="94" t="s">
        <v>7</v>
      </c>
      <c r="CC74" s="94" t="s">
        <v>7</v>
      </c>
      <c r="CD74" s="94" t="s">
        <v>7</v>
      </c>
      <c r="CE74" s="95" t="s">
        <v>7</v>
      </c>
      <c r="CF74" s="44" t="s">
        <v>67</v>
      </c>
    </row>
    <row r="75" spans="1:84" ht="30" customHeight="1" thickTop="1" x14ac:dyDescent="0.15">
      <c r="B75" s="41"/>
      <c r="C75" s="41"/>
      <c r="D75" s="42"/>
      <c r="E75" s="42"/>
      <c r="F75" s="45"/>
      <c r="G75" s="45"/>
      <c r="H75" s="42"/>
      <c r="I75" s="45"/>
      <c r="J75" s="45"/>
      <c r="K75" s="42"/>
      <c r="L75" s="45"/>
      <c r="M75" s="45"/>
      <c r="N75" s="42"/>
      <c r="O75" s="45"/>
      <c r="P75" s="45"/>
      <c r="Q75" s="112" t="s">
        <v>73</v>
      </c>
      <c r="R75" s="84">
        <v>500</v>
      </c>
      <c r="S75" s="85">
        <f>R75-S72+S74</f>
        <v>407</v>
      </c>
      <c r="T75" s="85">
        <f>S75-T72+T74</f>
        <v>1117</v>
      </c>
      <c r="U75" s="85">
        <f t="shared" ref="U75" si="429">T75-U72+U74</f>
        <v>1217</v>
      </c>
      <c r="V75" s="85">
        <f t="shared" ref="V75" si="430">U75-V72+V74</f>
        <v>1097</v>
      </c>
      <c r="W75" s="85">
        <f t="shared" ref="W75" si="431">V75-W72+W74</f>
        <v>987</v>
      </c>
      <c r="X75" s="85">
        <f t="shared" ref="X75" si="432">W75-X72+X74</f>
        <v>897</v>
      </c>
      <c r="Y75" s="85">
        <f t="shared" ref="Y75" si="433">X75-Y72+Y74</f>
        <v>817</v>
      </c>
      <c r="Z75" s="85">
        <f t="shared" ref="Z75" si="434">Y75-Z72+Z74</f>
        <v>1237</v>
      </c>
      <c r="AA75" s="85">
        <f t="shared" ref="AA75" si="435">Z75-AA72+AA74</f>
        <v>1157</v>
      </c>
      <c r="AB75" s="85">
        <f t="shared" ref="AB75" si="436">AA75-AB72+AB74</f>
        <v>1077</v>
      </c>
      <c r="AC75" s="96">
        <f t="shared" ref="AC75" si="437">AB75-AC72+AC74</f>
        <v>997</v>
      </c>
      <c r="AD75" s="100">
        <f t="shared" ref="AD75:BI75" si="438">AC75+IF(AD73=0,AC76,AD73)-IF(AD71=0,AD69,AD71)</f>
        <v>917</v>
      </c>
      <c r="AE75" s="101">
        <f t="shared" si="438"/>
        <v>837</v>
      </c>
      <c r="AF75" s="101">
        <f t="shared" si="438"/>
        <v>757</v>
      </c>
      <c r="AG75" s="101">
        <f t="shared" si="438"/>
        <v>927</v>
      </c>
      <c r="AH75" s="101">
        <f t="shared" si="438"/>
        <v>847</v>
      </c>
      <c r="AI75" s="101">
        <f t="shared" si="438"/>
        <v>767</v>
      </c>
      <c r="AJ75" s="101">
        <f t="shared" si="438"/>
        <v>1187</v>
      </c>
      <c r="AK75" s="101">
        <f t="shared" si="438"/>
        <v>807</v>
      </c>
      <c r="AL75" s="101">
        <f t="shared" si="438"/>
        <v>327</v>
      </c>
      <c r="AM75" s="101">
        <f t="shared" si="438"/>
        <v>147</v>
      </c>
      <c r="AN75" s="101">
        <f t="shared" si="438"/>
        <v>567</v>
      </c>
      <c r="AO75" s="101">
        <f t="shared" si="438"/>
        <v>487</v>
      </c>
      <c r="AP75" s="101">
        <f t="shared" si="438"/>
        <v>407</v>
      </c>
      <c r="AQ75" s="101">
        <f t="shared" si="438"/>
        <v>327</v>
      </c>
      <c r="AR75" s="101">
        <f t="shared" si="438"/>
        <v>247</v>
      </c>
      <c r="AS75" s="101">
        <f t="shared" si="438"/>
        <v>167</v>
      </c>
      <c r="AT75" s="101">
        <f t="shared" si="438"/>
        <v>87</v>
      </c>
      <c r="AU75" s="101">
        <f t="shared" si="438"/>
        <v>7</v>
      </c>
      <c r="AV75" s="101">
        <f t="shared" si="438"/>
        <v>-73</v>
      </c>
      <c r="AW75" s="101">
        <f t="shared" si="438"/>
        <v>-153</v>
      </c>
      <c r="AX75" s="101">
        <f t="shared" si="438"/>
        <v>-233</v>
      </c>
      <c r="AY75" s="101">
        <f t="shared" si="438"/>
        <v>-313</v>
      </c>
      <c r="AZ75" s="101">
        <f t="shared" si="438"/>
        <v>-393</v>
      </c>
      <c r="BA75" s="101">
        <f t="shared" si="438"/>
        <v>-473</v>
      </c>
      <c r="BB75" s="101">
        <f t="shared" si="438"/>
        <v>-553</v>
      </c>
      <c r="BC75" s="101">
        <f t="shared" si="438"/>
        <v>-633</v>
      </c>
      <c r="BD75" s="101">
        <f t="shared" si="438"/>
        <v>-713</v>
      </c>
      <c r="BE75" s="101">
        <f t="shared" si="438"/>
        <v>-793</v>
      </c>
      <c r="BF75" s="101">
        <f t="shared" si="438"/>
        <v>-873</v>
      </c>
      <c r="BG75" s="101">
        <f t="shared" si="438"/>
        <v>-953</v>
      </c>
      <c r="BH75" s="101">
        <f t="shared" si="438"/>
        <v>-1033</v>
      </c>
      <c r="BI75" s="101">
        <f t="shared" si="438"/>
        <v>-1113</v>
      </c>
      <c r="BJ75" s="101">
        <f t="shared" ref="BJ75:CD75" si="439">BI75+IF(BJ73=0,BI76,BJ73)-IF(BJ71=0,BJ69,BJ71)</f>
        <v>-1193</v>
      </c>
      <c r="BK75" s="101">
        <f t="shared" si="439"/>
        <v>-1273</v>
      </c>
      <c r="BL75" s="101">
        <f t="shared" si="439"/>
        <v>-1353</v>
      </c>
      <c r="BM75" s="101">
        <f t="shared" si="439"/>
        <v>-1433</v>
      </c>
      <c r="BN75" s="101">
        <f t="shared" si="439"/>
        <v>-1513</v>
      </c>
      <c r="BO75" s="101">
        <f t="shared" si="439"/>
        <v>-1593</v>
      </c>
      <c r="BP75" s="101">
        <f t="shared" si="439"/>
        <v>-1673</v>
      </c>
      <c r="BQ75" s="101">
        <f t="shared" si="439"/>
        <v>-1753</v>
      </c>
      <c r="BR75" s="101">
        <f t="shared" si="439"/>
        <v>-1833</v>
      </c>
      <c r="BS75" s="101">
        <f t="shared" si="439"/>
        <v>-1913</v>
      </c>
      <c r="BT75" s="101">
        <f t="shared" si="439"/>
        <v>-1993</v>
      </c>
      <c r="BU75" s="101">
        <f t="shared" si="439"/>
        <v>-2073</v>
      </c>
      <c r="BV75" s="101">
        <f t="shared" si="439"/>
        <v>-2153</v>
      </c>
      <c r="BW75" s="101">
        <f t="shared" si="439"/>
        <v>-2233</v>
      </c>
      <c r="BX75" s="101">
        <f t="shared" si="439"/>
        <v>-2313</v>
      </c>
      <c r="BY75" s="101">
        <f t="shared" si="439"/>
        <v>-2393</v>
      </c>
      <c r="BZ75" s="101">
        <f t="shared" si="439"/>
        <v>-2473</v>
      </c>
      <c r="CA75" s="101">
        <f t="shared" si="439"/>
        <v>-2553</v>
      </c>
      <c r="CB75" s="101">
        <f t="shared" si="439"/>
        <v>-2633</v>
      </c>
      <c r="CC75" s="101">
        <f t="shared" si="439"/>
        <v>-2713</v>
      </c>
      <c r="CD75" s="101">
        <f t="shared" si="439"/>
        <v>-2793</v>
      </c>
      <c r="CE75" s="102" t="s">
        <v>7</v>
      </c>
      <c r="CF75" s="44" t="s">
        <v>67</v>
      </c>
    </row>
    <row r="76" spans="1:84" ht="30" customHeight="1" thickBot="1" x14ac:dyDescent="0.2">
      <c r="B76" s="47"/>
      <c r="C76" s="47"/>
      <c r="D76" s="48"/>
      <c r="E76" s="49"/>
      <c r="F76" s="50"/>
      <c r="G76" s="50"/>
      <c r="H76" s="49"/>
      <c r="I76" s="50"/>
      <c r="J76" s="50"/>
      <c r="K76" s="49"/>
      <c r="L76" s="50"/>
      <c r="M76" s="50"/>
      <c r="N76" s="49"/>
      <c r="O76" s="50"/>
      <c r="P76" s="50"/>
      <c r="Q76" s="108" t="s">
        <v>93</v>
      </c>
      <c r="R76" s="31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80"/>
      <c r="AD76" s="35"/>
      <c r="AE76" s="36"/>
      <c r="AF76" s="37"/>
      <c r="AG76" s="37"/>
      <c r="AH76" s="37"/>
      <c r="AI76" s="37"/>
      <c r="AJ76" s="37"/>
      <c r="AK76" s="37"/>
      <c r="AL76" s="37"/>
      <c r="AM76" s="37">
        <v>500</v>
      </c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46">
        <f>SUM(AD76:CD76)</f>
        <v>500</v>
      </c>
      <c r="CF76" s="51" t="s">
        <v>67</v>
      </c>
    </row>
    <row r="77" spans="1:84" ht="14.25" thickTop="1" x14ac:dyDescent="0.15">
      <c r="A77" t="s">
        <v>99</v>
      </c>
    </row>
  </sheetData>
  <autoFilter ref="B3:CF76"/>
  <mergeCells count="18">
    <mergeCell ref="AD2:CE2"/>
    <mergeCell ref="M4:M13"/>
    <mergeCell ref="M14:M22"/>
    <mergeCell ref="M32:M40"/>
    <mergeCell ref="M50:M58"/>
    <mergeCell ref="P4:P13"/>
    <mergeCell ref="P50:P58"/>
    <mergeCell ref="P32:P40"/>
    <mergeCell ref="P14:P22"/>
    <mergeCell ref="R2:AC2"/>
    <mergeCell ref="G50:G58"/>
    <mergeCell ref="J50:J58"/>
    <mergeCell ref="G4:G13"/>
    <mergeCell ref="J4:J13"/>
    <mergeCell ref="G14:G22"/>
    <mergeCell ref="J14:J22"/>
    <mergeCell ref="G32:G40"/>
    <mergeCell ref="J32:J40"/>
  </mergeCells>
  <phoneticPr fontId="2"/>
  <pageMargins left="0.39370078740157483" right="0.39370078740157483" top="0.74803149606299213" bottom="0.59055118110236227" header="0.31496062992125984" footer="0.31496062992125984"/>
  <pageSetup paperSize="8" scale="2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3" workbookViewId="0">
      <selection activeCell="E43" sqref="E43"/>
    </sheetView>
  </sheetViews>
  <sheetFormatPr defaultRowHeight="13.5" x14ac:dyDescent="0.15"/>
  <cols>
    <col min="1" max="1" width="5.5" customWidth="1"/>
    <col min="2" max="4" width="2.75" customWidth="1"/>
  </cols>
  <sheetData>
    <row r="1" spans="1:6" x14ac:dyDescent="0.15">
      <c r="A1" t="s">
        <v>8</v>
      </c>
    </row>
    <row r="2" spans="1:6" x14ac:dyDescent="0.15">
      <c r="B2">
        <v>0</v>
      </c>
      <c r="E2" t="s">
        <v>9</v>
      </c>
      <c r="F2" t="s">
        <v>10</v>
      </c>
    </row>
    <row r="3" spans="1:6" x14ac:dyDescent="0.15">
      <c r="A3" t="s">
        <v>11</v>
      </c>
      <c r="B3">
        <v>1</v>
      </c>
      <c r="E3" t="s">
        <v>12</v>
      </c>
    </row>
    <row r="4" spans="1:6" x14ac:dyDescent="0.15">
      <c r="C4">
        <v>1</v>
      </c>
      <c r="E4" t="s">
        <v>12</v>
      </c>
    </row>
    <row r="5" spans="1:6" x14ac:dyDescent="0.15">
      <c r="E5" t="s">
        <v>13</v>
      </c>
    </row>
    <row r="6" spans="1:6" x14ac:dyDescent="0.15">
      <c r="E6" t="s">
        <v>14</v>
      </c>
    </row>
    <row r="7" spans="1:6" x14ac:dyDescent="0.15">
      <c r="E7" t="s">
        <v>15</v>
      </c>
    </row>
    <row r="8" spans="1:6" x14ac:dyDescent="0.15">
      <c r="E8" t="s">
        <v>16</v>
      </c>
    </row>
    <row r="9" spans="1:6" x14ac:dyDescent="0.15">
      <c r="E9" t="s">
        <v>17</v>
      </c>
    </row>
    <row r="10" spans="1:6" x14ac:dyDescent="0.15">
      <c r="E10" t="s">
        <v>18</v>
      </c>
    </row>
    <row r="11" spans="1:6" x14ac:dyDescent="0.15">
      <c r="E11" t="s">
        <v>19</v>
      </c>
    </row>
    <row r="13" spans="1:6" x14ac:dyDescent="0.15">
      <c r="A13" t="s">
        <v>11</v>
      </c>
      <c r="C13">
        <v>2</v>
      </c>
      <c r="E13" t="s">
        <v>20</v>
      </c>
    </row>
    <row r="14" spans="1:6" x14ac:dyDescent="0.15">
      <c r="E14" t="s">
        <v>21</v>
      </c>
    </row>
    <row r="15" spans="1:6" x14ac:dyDescent="0.15">
      <c r="E15" t="s">
        <v>22</v>
      </c>
    </row>
    <row r="16" spans="1:6" x14ac:dyDescent="0.15">
      <c r="E16" t="s">
        <v>23</v>
      </c>
    </row>
    <row r="17" spans="1:5" x14ac:dyDescent="0.15">
      <c r="E17" t="s">
        <v>24</v>
      </c>
    </row>
    <row r="18" spans="1:5" x14ac:dyDescent="0.15">
      <c r="E18" t="s">
        <v>25</v>
      </c>
    </row>
    <row r="20" spans="1:5" x14ac:dyDescent="0.15">
      <c r="E20" t="s">
        <v>26</v>
      </c>
    </row>
    <row r="21" spans="1:5" x14ac:dyDescent="0.15">
      <c r="E21" t="s">
        <v>27</v>
      </c>
    </row>
    <row r="22" spans="1:5" x14ac:dyDescent="0.15">
      <c r="E22" t="s">
        <v>28</v>
      </c>
    </row>
    <row r="23" spans="1:5" x14ac:dyDescent="0.15">
      <c r="E23" t="s">
        <v>29</v>
      </c>
    </row>
    <row r="24" spans="1:5" x14ac:dyDescent="0.15">
      <c r="E24" t="s">
        <v>30</v>
      </c>
    </row>
    <row r="25" spans="1:5" x14ac:dyDescent="0.15">
      <c r="E25" t="s">
        <v>31</v>
      </c>
    </row>
    <row r="27" spans="1:5" x14ac:dyDescent="0.15">
      <c r="A27" t="s">
        <v>32</v>
      </c>
      <c r="C27">
        <v>3</v>
      </c>
      <c r="E27" t="s">
        <v>33</v>
      </c>
    </row>
    <row r="28" spans="1:5" x14ac:dyDescent="0.15">
      <c r="D28">
        <v>1</v>
      </c>
      <c r="E28" t="s">
        <v>34</v>
      </c>
    </row>
    <row r="29" spans="1:5" x14ac:dyDescent="0.15">
      <c r="E29" t="s">
        <v>35</v>
      </c>
    </row>
    <row r="30" spans="1:5" x14ac:dyDescent="0.15">
      <c r="E30" t="s">
        <v>36</v>
      </c>
    </row>
    <row r="31" spans="1:5" x14ac:dyDescent="0.15">
      <c r="E31" t="s">
        <v>37</v>
      </c>
    </row>
    <row r="32" spans="1:5" x14ac:dyDescent="0.15">
      <c r="E32" t="s">
        <v>38</v>
      </c>
    </row>
    <row r="33" spans="1:5" x14ac:dyDescent="0.15">
      <c r="E33" t="s">
        <v>39</v>
      </c>
    </row>
    <row r="34" spans="1:5" x14ac:dyDescent="0.15">
      <c r="E34" t="s">
        <v>40</v>
      </c>
    </row>
    <row r="35" spans="1:5" x14ac:dyDescent="0.15">
      <c r="E35" t="s">
        <v>41</v>
      </c>
    </row>
    <row r="37" spans="1:5" x14ac:dyDescent="0.15">
      <c r="E37" t="s">
        <v>42</v>
      </c>
    </row>
    <row r="39" spans="1:5" x14ac:dyDescent="0.15">
      <c r="A39" t="s">
        <v>43</v>
      </c>
      <c r="D39">
        <v>2</v>
      </c>
      <c r="E39" t="s">
        <v>44</v>
      </c>
    </row>
    <row r="40" spans="1:5" x14ac:dyDescent="0.15">
      <c r="E40" t="s">
        <v>45</v>
      </c>
    </row>
    <row r="41" spans="1:5" x14ac:dyDescent="0.15">
      <c r="E41" t="s">
        <v>46</v>
      </c>
    </row>
    <row r="42" spans="1:5" x14ac:dyDescent="0.15">
      <c r="E42" t="s">
        <v>47</v>
      </c>
    </row>
    <row r="43" spans="1:5" x14ac:dyDescent="0.15">
      <c r="E43" t="s">
        <v>48</v>
      </c>
    </row>
    <row r="44" spans="1:5" x14ac:dyDescent="0.15">
      <c r="E44" t="s">
        <v>49</v>
      </c>
    </row>
    <row r="46" spans="1:5" x14ac:dyDescent="0.15">
      <c r="C46">
        <v>4</v>
      </c>
      <c r="E46" t="s">
        <v>33</v>
      </c>
    </row>
    <row r="47" spans="1:5" x14ac:dyDescent="0.15">
      <c r="E47" t="s">
        <v>50</v>
      </c>
    </row>
    <row r="48" spans="1:5" x14ac:dyDescent="0.15">
      <c r="E48" t="s">
        <v>51</v>
      </c>
    </row>
    <row r="49" spans="1:5" x14ac:dyDescent="0.15">
      <c r="E49" t="s">
        <v>52</v>
      </c>
    </row>
    <row r="50" spans="1:5" x14ac:dyDescent="0.15">
      <c r="E50" t="s">
        <v>53</v>
      </c>
    </row>
    <row r="51" spans="1:5" x14ac:dyDescent="0.15">
      <c r="E51" t="s">
        <v>54</v>
      </c>
    </row>
    <row r="53" spans="1:5" x14ac:dyDescent="0.15">
      <c r="A53" t="s">
        <v>32</v>
      </c>
      <c r="C53">
        <v>5</v>
      </c>
      <c r="E53" t="s">
        <v>55</v>
      </c>
    </row>
    <row r="54" spans="1:5" x14ac:dyDescent="0.15">
      <c r="E54" t="s">
        <v>56</v>
      </c>
    </row>
    <row r="55" spans="1:5" x14ac:dyDescent="0.15">
      <c r="E55" t="s">
        <v>57</v>
      </c>
    </row>
    <row r="56" spans="1:5" x14ac:dyDescent="0.15">
      <c r="E56" t="s">
        <v>58</v>
      </c>
    </row>
    <row r="57" spans="1:5" x14ac:dyDescent="0.15">
      <c r="E57" t="s">
        <v>59</v>
      </c>
    </row>
    <row r="58" spans="1:5" x14ac:dyDescent="0.15">
      <c r="E58" t="s">
        <v>60</v>
      </c>
    </row>
    <row r="60" spans="1:5" x14ac:dyDescent="0.15">
      <c r="E60" t="s">
        <v>61</v>
      </c>
    </row>
    <row r="62" spans="1:5" x14ac:dyDescent="0.15">
      <c r="C62">
        <v>6</v>
      </c>
      <c r="E62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kakihana</dc:creator>
  <cp:lastModifiedBy>nagaishi</cp:lastModifiedBy>
  <cp:lastPrinted>2015-02-22T05:56:08Z</cp:lastPrinted>
  <dcterms:created xsi:type="dcterms:W3CDTF">2012-05-23T01:02:40Z</dcterms:created>
  <dcterms:modified xsi:type="dcterms:W3CDTF">2015-03-07T07:12:27Z</dcterms:modified>
</cp:coreProperties>
</file>