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nagaishi\Desktop\DLsystem\要件定義\"/>
    </mc:Choice>
  </mc:AlternateContent>
  <xr:revisionPtr revIDLastSave="0" documentId="13_ncr:1_{6E8A21D8-B8F2-4D5E-87DB-41D9A6A06D6D}" xr6:coauthVersionLast="47" xr6:coauthVersionMax="47" xr10:uidLastSave="{00000000-0000-0000-0000-000000000000}"/>
  <bookViews>
    <workbookView xWindow="3315" yWindow="1050" windowWidth="21600" windowHeight="11955" activeTab="3" xr2:uid="{38F1DB82-B606-47AB-89EC-6F444B0FA077}"/>
  </bookViews>
  <sheets>
    <sheet name="概要" sheetId="1" r:id="rId1"/>
    <sheet name="機能一覧" sheetId="2" r:id="rId2"/>
    <sheet name="改善要望" sheetId="3" r:id="rId3"/>
    <sheet name="工数見積" sheetId="4" r:id="rId4"/>
  </sheets>
  <definedNames>
    <definedName name="_xlnm.Print_Titles" localSheetId="2">改善要望!$1:$2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F5" i="4"/>
  <c r="F6" i="4"/>
  <c r="F7" i="4"/>
  <c r="F8" i="4"/>
  <c r="F9" i="4"/>
  <c r="F10" i="4"/>
  <c r="F11" i="4"/>
  <c r="F12" i="4"/>
  <c r="F13" i="4"/>
  <c r="F14" i="4"/>
  <c r="F15" i="4"/>
  <c r="F16" i="4"/>
  <c r="F17" i="4"/>
  <c r="F18" i="4"/>
  <c r="F19" i="4"/>
  <c r="F20" i="4"/>
  <c r="F21" i="4"/>
  <c r="F22" i="4"/>
  <c r="F23" i="4"/>
  <c r="F24" i="4"/>
  <c r="F25" i="4"/>
  <c r="F26" i="4"/>
  <c r="F27" i="4"/>
  <c r="F28" i="4"/>
  <c r="F29" i="4"/>
  <c r="F30" i="4"/>
  <c r="F3" i="4"/>
  <c r="F33" i="1"/>
  <c r="F34" i="1" s="1"/>
  <c r="D31" i="4"/>
  <c r="F31" i="4" l="1"/>
  <c r="F32" i="4" s="1"/>
</calcChain>
</file>

<file path=xl/sharedStrings.xml><?xml version="1.0" encoding="utf-8"?>
<sst xmlns="http://schemas.openxmlformats.org/spreadsheetml/2006/main" count="237" uniqueCount="131">
  <si>
    <t>概要</t>
    <rPh sb="0" eb="2">
      <t>ガイヨウ</t>
    </rPh>
    <phoneticPr fontId="1"/>
  </si>
  <si>
    <t>・システムのプラットフォームをGoogle Cloudに変更する。また、それに伴い、</t>
    <rPh sb="28" eb="30">
      <t>ヘンコウ</t>
    </rPh>
    <rPh sb="39" eb="40">
      <t>トモナ</t>
    </rPh>
    <phoneticPr fontId="1"/>
  </si>
  <si>
    <t>開発言語をPHPからPythonに、DBをMySQLからAlloyDBに変更する。</t>
    <rPh sb="0" eb="2">
      <t>カイハツ</t>
    </rPh>
    <rPh sb="2" eb="4">
      <t>ゲンゴ</t>
    </rPh>
    <rPh sb="36" eb="38">
      <t>ヘンコウ</t>
    </rPh>
    <phoneticPr fontId="1"/>
  </si>
  <si>
    <t>課題</t>
    <rPh sb="0" eb="2">
      <t>カダイ</t>
    </rPh>
    <phoneticPr fontId="1"/>
  </si>
  <si>
    <t>以下に関して、新プラットフォームでの検証が必要</t>
    <rPh sb="0" eb="2">
      <t>イカ</t>
    </rPh>
    <rPh sb="3" eb="4">
      <t>カン</t>
    </rPh>
    <rPh sb="7" eb="8">
      <t>シン</t>
    </rPh>
    <rPh sb="18" eb="20">
      <t>ケンショウ</t>
    </rPh>
    <rPh sb="21" eb="23">
      <t>ヒツヨウ</t>
    </rPh>
    <phoneticPr fontId="1"/>
  </si>
  <si>
    <t>・Pythonからのアマノタイムスタンプライブラリの利用</t>
    <rPh sb="26" eb="28">
      <t>リヨウ</t>
    </rPh>
    <phoneticPr fontId="1"/>
  </si>
  <si>
    <t>・Google Cloud上でのPython開発および実行環境の構築</t>
    <rPh sb="13" eb="14">
      <t>ジョウ</t>
    </rPh>
    <rPh sb="22" eb="24">
      <t>カイハツ</t>
    </rPh>
    <rPh sb="27" eb="29">
      <t>ジッコウ</t>
    </rPh>
    <rPh sb="29" eb="31">
      <t>カンキョウ</t>
    </rPh>
    <rPh sb="32" eb="34">
      <t>コウチク</t>
    </rPh>
    <phoneticPr fontId="1"/>
  </si>
  <si>
    <t>・AlloyDBの構築およびPythonからの接続</t>
    <rPh sb="9" eb="11">
      <t>コウチク</t>
    </rPh>
    <rPh sb="23" eb="25">
      <t>セツゾク</t>
    </rPh>
    <phoneticPr fontId="1"/>
  </si>
  <si>
    <t>改善要望</t>
    <rPh sb="0" eb="4">
      <t>カイゼンヨウボウ</t>
    </rPh>
    <phoneticPr fontId="1"/>
  </si>
  <si>
    <t>要望№</t>
    <rPh sb="0" eb="2">
      <t>ヨウボウ</t>
    </rPh>
    <phoneticPr fontId="1"/>
  </si>
  <si>
    <r>
      <rPr>
        <sz val="11"/>
        <color theme="1"/>
        <rFont val="Calibri"/>
        <family val="2"/>
      </rPr>
      <t>CSV</t>
    </r>
    <r>
      <rPr>
        <sz val="11"/>
        <color theme="1"/>
        <rFont val="游ゴシック"/>
        <family val="2"/>
        <charset val="128"/>
        <scheme val="minor"/>
      </rPr>
      <t>の項目追加（定価、受注番号、売＆値引計、注文番号（ﾍｯﾀﾞｰ））</t>
    </r>
    <phoneticPr fontId="1"/>
  </si>
  <si>
    <t>要望</t>
    <rPh sb="0" eb="2">
      <t>ヨウボウ</t>
    </rPh>
    <phoneticPr fontId="1"/>
  </si>
  <si>
    <t>№</t>
    <phoneticPr fontId="1"/>
  </si>
  <si>
    <t>修正内容</t>
    <rPh sb="0" eb="2">
      <t>シュウセイ</t>
    </rPh>
    <rPh sb="2" eb="4">
      <t>ナイヨウ</t>
    </rPh>
    <phoneticPr fontId="1"/>
  </si>
  <si>
    <t>工数</t>
    <rPh sb="0" eb="2">
      <t>コウスウ</t>
    </rPh>
    <phoneticPr fontId="1"/>
  </si>
  <si>
    <t>システムの使用時間等軽微な修正を当社で行いたい（使用時間、通知メールの題名・文面、フッターに載せている情報等）</t>
    <phoneticPr fontId="1"/>
  </si>
  <si>
    <t>左記の通り対応。</t>
    <rPh sb="0" eb="2">
      <t>サキ</t>
    </rPh>
    <rPh sb="3" eb="4">
      <t>トオ</t>
    </rPh>
    <rPh sb="5" eb="7">
      <t>タイオウ</t>
    </rPh>
    <phoneticPr fontId="1"/>
  </si>
  <si>
    <t>・システム管理者用の保守画面を作成する。</t>
    <rPh sb="5" eb="8">
      <t>カンリシャ</t>
    </rPh>
    <rPh sb="8" eb="9">
      <t>ヨウ</t>
    </rPh>
    <rPh sb="10" eb="14">
      <t>ホシュガメン</t>
    </rPh>
    <rPh sb="15" eb="17">
      <t>サクセイ</t>
    </rPh>
    <phoneticPr fontId="1"/>
  </si>
  <si>
    <t>納品書・請求書のどちらか片方だけ閲覧できる・通知が来る</t>
    <phoneticPr fontId="1"/>
  </si>
  <si>
    <t>・得意先の利用者毎に、納品書、請求書のそれぞれに対して、閲覧もしくは通知をするかどうかのチェックができるようにする。
・上記の設定に従って、メニューおよび通知の制御を行う。</t>
    <rPh sb="1" eb="4">
      <t>トクイサキ</t>
    </rPh>
    <rPh sb="5" eb="8">
      <t>リヨウシャ</t>
    </rPh>
    <rPh sb="8" eb="9">
      <t>マイ</t>
    </rPh>
    <rPh sb="11" eb="14">
      <t>ノウヒンショ</t>
    </rPh>
    <rPh sb="15" eb="18">
      <t>セイキュウショ</t>
    </rPh>
    <rPh sb="24" eb="25">
      <t>タイ</t>
    </rPh>
    <rPh sb="28" eb="30">
      <t>エツラン</t>
    </rPh>
    <rPh sb="34" eb="36">
      <t>ツウチ</t>
    </rPh>
    <rPh sb="60" eb="62">
      <t>ジョウキ</t>
    </rPh>
    <rPh sb="63" eb="65">
      <t>セッテイ</t>
    </rPh>
    <rPh sb="66" eb="67">
      <t>シタガ</t>
    </rPh>
    <rPh sb="77" eb="79">
      <t>ツウチ</t>
    </rPh>
    <rPh sb="80" eb="82">
      <t>セイギョ</t>
    </rPh>
    <rPh sb="83" eb="84">
      <t>オコナ</t>
    </rPh>
    <phoneticPr fontId="1"/>
  </si>
  <si>
    <t>検討事項</t>
    <rPh sb="0" eb="2">
      <t>ケントウ</t>
    </rPh>
    <rPh sb="2" eb="4">
      <t>ジコウ</t>
    </rPh>
    <phoneticPr fontId="1"/>
  </si>
  <si>
    <t>1) ASPACの納品書／請求書発行のタイミングで行う。</t>
    <rPh sb="9" eb="12">
      <t>ノウヒンショ</t>
    </rPh>
    <rPh sb="13" eb="16">
      <t>セイキュウショ</t>
    </rPh>
    <rPh sb="16" eb="18">
      <t>ハッコウ</t>
    </rPh>
    <rPh sb="25" eb="26">
      <t>オコナ</t>
    </rPh>
    <phoneticPr fontId="1"/>
  </si>
  <si>
    <r>
      <t>納品書が、登録日で</t>
    </r>
    <r>
      <rPr>
        <sz val="11"/>
        <color theme="1"/>
        <rFont val="Calibri"/>
        <family val="2"/>
      </rPr>
      <t>1</t>
    </r>
    <r>
      <rPr>
        <sz val="11"/>
        <color theme="1"/>
        <rFont val="游ゴシック"/>
        <family val="2"/>
        <charset val="128"/>
        <scheme val="minor"/>
      </rPr>
      <t>行にまとめられているので、該当する納品書が探しにくい</t>
    </r>
    <phoneticPr fontId="1"/>
  </si>
  <si>
    <t>キーワード検索に「取引日」がない。現在は「登録日」でのみ検索可。(*1)</t>
    <phoneticPr fontId="1"/>
  </si>
  <si>
    <t>*1 電子帳簿保存法要件では「取引日」で検索できる事が条件となっている</t>
    <phoneticPr fontId="1"/>
  </si>
  <si>
    <t>・検索条件に「取引日」を追加する。</t>
    <rPh sb="1" eb="3">
      <t>ケンサク</t>
    </rPh>
    <rPh sb="3" eb="5">
      <t>ジョウケン</t>
    </rPh>
    <rPh sb="7" eb="10">
      <t>トリヒキビ</t>
    </rPh>
    <rPh sb="12" eb="14">
      <t>ツイカ</t>
    </rPh>
    <phoneticPr fontId="1"/>
  </si>
  <si>
    <t>・得意先管理
・メニュー
・納品書／請求書通知機能</t>
    <rPh sb="1" eb="4">
      <t>トクイサキ</t>
    </rPh>
    <rPh sb="4" eb="6">
      <t>カンリ</t>
    </rPh>
    <rPh sb="14" eb="17">
      <t>ノウヒンショ</t>
    </rPh>
    <rPh sb="18" eb="21">
      <t>セイキュウショ</t>
    </rPh>
    <rPh sb="21" eb="25">
      <t>ツウチキノウ</t>
    </rPh>
    <phoneticPr fontId="1"/>
  </si>
  <si>
    <t>・新プラットホームからのメール送信</t>
    <rPh sb="1" eb="2">
      <t>シン</t>
    </rPh>
    <rPh sb="15" eb="17">
      <t>ソウシン</t>
    </rPh>
    <phoneticPr fontId="1"/>
  </si>
  <si>
    <t>・納品書／請求書CSV出力</t>
    <rPh sb="1" eb="4">
      <t>ノウヒンショ</t>
    </rPh>
    <rPh sb="5" eb="8">
      <t>セイキュウショ</t>
    </rPh>
    <rPh sb="11" eb="13">
      <t>シュツリョク</t>
    </rPh>
    <phoneticPr fontId="1"/>
  </si>
  <si>
    <t>・納品書／請求書管理</t>
    <rPh sb="1" eb="4">
      <t>ノウヒンショ</t>
    </rPh>
    <rPh sb="5" eb="8">
      <t>セイキュウショ</t>
    </rPh>
    <rPh sb="8" eb="10">
      <t>カンリ</t>
    </rPh>
    <phoneticPr fontId="1"/>
  </si>
  <si>
    <t>アップしたデータの訂正・削除を行った内容を確認できる又は訂正・削除ができないようにする（訂正・削除ではなく改訂版を追加アップする形式）(*2)</t>
    <phoneticPr fontId="1"/>
  </si>
  <si>
    <t>*2 電子帳簿保存法要件では「記録事項の訂正・削除を行った場合に、これらの事実</t>
    <phoneticPr fontId="1"/>
  </si>
  <si>
    <t>　及び内容を確認できるシステム又は記録事項の訂正・削除を行うことができない</t>
    <phoneticPr fontId="1"/>
  </si>
  <si>
    <t>　システムで取引情報の授受及び保存を行う」となっている</t>
    <phoneticPr fontId="1"/>
  </si>
  <si>
    <t>・PDFの履歴を保存する。
・納品書／請求書管理画面に「履歴」ボタンを配置し、エンドユーザが改訂履歴を参照できるようにする。</t>
    <rPh sb="5" eb="7">
      <t>リレキ</t>
    </rPh>
    <rPh sb="8" eb="10">
      <t>ホゾン</t>
    </rPh>
    <rPh sb="15" eb="18">
      <t>ノウヒンショ</t>
    </rPh>
    <rPh sb="19" eb="22">
      <t>セイキュウショ</t>
    </rPh>
    <rPh sb="22" eb="24">
      <t>カンリ</t>
    </rPh>
    <rPh sb="24" eb="26">
      <t>ガメン</t>
    </rPh>
    <rPh sb="28" eb="30">
      <t>リレキ</t>
    </rPh>
    <rPh sb="35" eb="37">
      <t>ハイチ</t>
    </rPh>
    <rPh sb="46" eb="48">
      <t>カイテイ</t>
    </rPh>
    <rPh sb="48" eb="50">
      <t>リレキ</t>
    </rPh>
    <rPh sb="51" eb="53">
      <t>サンショウ</t>
    </rPh>
    <phoneticPr fontId="1"/>
  </si>
  <si>
    <t>・納品書／請求書アップロード
・納品書／請求書管理</t>
    <rPh sb="1" eb="4">
      <t>ノウヒンショ</t>
    </rPh>
    <rPh sb="5" eb="8">
      <t>セイキュウショ</t>
    </rPh>
    <rPh sb="16" eb="19">
      <t>ノウヒンショ</t>
    </rPh>
    <rPh sb="20" eb="23">
      <t>セイキュウショ</t>
    </rPh>
    <rPh sb="23" eb="25">
      <t>カンリ</t>
    </rPh>
    <phoneticPr fontId="1"/>
  </si>
  <si>
    <t>ログインパスワードを入力時に確認の為表示させたい（目玉マーク等で）</t>
    <phoneticPr fontId="1"/>
  </si>
  <si>
    <t>・ログイン</t>
    <phoneticPr fontId="1"/>
  </si>
  <si>
    <t>ダウンロードしていないデータがあれば催促メールが届く</t>
    <phoneticPr fontId="1"/>
  </si>
  <si>
    <t>・納品書／請求書DL催促通知機能(新規)</t>
    <rPh sb="1" eb="4">
      <t>ノウヒンショ</t>
    </rPh>
    <rPh sb="5" eb="8">
      <t>セイキュウショ</t>
    </rPh>
    <rPh sb="10" eb="12">
      <t>サイソク</t>
    </rPh>
    <rPh sb="12" eb="14">
      <t>ツウチ</t>
    </rPh>
    <rPh sb="14" eb="16">
      <t>キノウ</t>
    </rPh>
    <rPh sb="17" eb="19">
      <t>シンキ</t>
    </rPh>
    <phoneticPr fontId="1"/>
  </si>
  <si>
    <t>得意先情報変更画面で与信グループコードの変更をしたい
※ASPACの与信グループを変更した瞬間に登録情報が消えてしまい削除できない。
※再登録なしで与信グループコードを変更できるようにしたい</t>
    <phoneticPr fontId="1"/>
  </si>
  <si>
    <t>複数のファイルの一括ダウンロード</t>
    <phoneticPr fontId="1"/>
  </si>
  <si>
    <t>通知メールにアップされたデータが添付される</t>
    <phoneticPr fontId="1"/>
  </si>
  <si>
    <t>・ユーザ毎に通知メールにデータ(PDF、CSV)を添付するかどうかの指定ができるようにする。
・上記設定にしたがって、通知メールにデータを添付する。</t>
    <rPh sb="4" eb="5">
      <t>マイ</t>
    </rPh>
    <rPh sb="6" eb="8">
      <t>ツウチ</t>
    </rPh>
    <rPh sb="25" eb="27">
      <t>テンプ</t>
    </rPh>
    <rPh sb="34" eb="36">
      <t>シテイ</t>
    </rPh>
    <rPh sb="48" eb="50">
      <t>ジョウキ</t>
    </rPh>
    <rPh sb="50" eb="52">
      <t>セッテイ</t>
    </rPh>
    <rPh sb="59" eb="61">
      <t>ツウチ</t>
    </rPh>
    <rPh sb="69" eb="71">
      <t>テンプ</t>
    </rPh>
    <phoneticPr fontId="1"/>
  </si>
  <si>
    <t>・得意先管理
・納品書／請求書通知機能</t>
    <phoneticPr fontId="1"/>
  </si>
  <si>
    <t>Edge対応</t>
  </si>
  <si>
    <t>・動作検証を、ChromeとEdgeで行う。</t>
    <rPh sb="1" eb="3">
      <t>ドウサ</t>
    </rPh>
    <rPh sb="3" eb="5">
      <t>ケンショウ</t>
    </rPh>
    <rPh sb="19" eb="20">
      <t>オコナ</t>
    </rPh>
    <phoneticPr fontId="1"/>
  </si>
  <si>
    <t>	タイムアウト時の表示について
※ログアウトして終了させても次に開いた時にタイムアウトの画面が表示される。「×」で消してもログアウトで消しても、セッションを切り、次に開いた時にはログイン画面が表示されるようにして欲しい</t>
    <phoneticPr fontId="1"/>
  </si>
  <si>
    <t>対象機能</t>
    <rPh sb="0" eb="2">
      <t>タイショウ</t>
    </rPh>
    <rPh sb="2" eb="4">
      <t>キノウ</t>
    </rPh>
    <phoneticPr fontId="1"/>
  </si>
  <si>
    <t>備考</t>
    <rPh sb="0" eb="2">
      <t>ビコウ</t>
    </rPh>
    <phoneticPr fontId="1"/>
  </si>
  <si>
    <t>再ヒヤリング要望</t>
    <rPh sb="0" eb="1">
      <t>サイ</t>
    </rPh>
    <rPh sb="6" eb="8">
      <t>ヨウボウ</t>
    </rPh>
    <phoneticPr fontId="1"/>
  </si>
  <si>
    <t>操作ログの検索条件追加（メールアドレスで検索できるようにしたい）</t>
    <phoneticPr fontId="1"/>
  </si>
  <si>
    <t>・セッション管理</t>
    <rPh sb="6" eb="8">
      <t>カンリ</t>
    </rPh>
    <phoneticPr fontId="1"/>
  </si>
  <si>
    <t>・操作ログ</t>
    <rPh sb="1" eb="3">
      <t>ソウサ</t>
    </rPh>
    <phoneticPr fontId="1"/>
  </si>
  <si>
    <t>＜保留＞</t>
  </si>
  <si>
    <t>印刷設定ではなく、画面上で分割印刷できるようにして欲しい</t>
    <phoneticPr fontId="1"/>
  </si>
  <si>
    <t>PDFを開くソフト（エクスチェンジャー）</t>
    <phoneticPr fontId="1"/>
  </si>
  <si>
    <t>ID＝メールアドレス　他社はIDは別に発行されている。セキュリティ的に弱い？</t>
    <phoneticPr fontId="1"/>
  </si>
  <si>
    <t>お知らせ管理</t>
    <rPh sb="1" eb="2">
      <t>シ</t>
    </rPh>
    <rPh sb="4" eb="6">
      <t>カンリ</t>
    </rPh>
    <phoneticPr fontId="1"/>
  </si>
  <si>
    <t>得意先管理</t>
    <rPh sb="0" eb="3">
      <t>トクイサキ</t>
    </rPh>
    <rPh sb="3" eb="5">
      <t>カンリ</t>
    </rPh>
    <phoneticPr fontId="1"/>
  </si>
  <si>
    <t>操作ログ</t>
    <rPh sb="0" eb="2">
      <t>ソウサ</t>
    </rPh>
    <phoneticPr fontId="1"/>
  </si>
  <si>
    <t>システム設定</t>
    <rPh sb="4" eb="6">
      <t>セッテイ</t>
    </rPh>
    <phoneticPr fontId="1"/>
  </si>
  <si>
    <t>管理者管理</t>
    <rPh sb="0" eb="3">
      <t>カンリシャ</t>
    </rPh>
    <rPh sb="3" eb="5">
      <t>カンリ</t>
    </rPh>
    <phoneticPr fontId="1"/>
  </si>
  <si>
    <t>納品書管理</t>
    <rPh sb="0" eb="3">
      <t>ノウヒンショ</t>
    </rPh>
    <rPh sb="3" eb="5">
      <t>カンリ</t>
    </rPh>
    <phoneticPr fontId="1"/>
  </si>
  <si>
    <t>納品書管理（詳細）</t>
    <rPh sb="0" eb="3">
      <t>ノウヒンショ</t>
    </rPh>
    <rPh sb="3" eb="5">
      <t>カンリ</t>
    </rPh>
    <rPh sb="6" eb="8">
      <t>ショウサイ</t>
    </rPh>
    <phoneticPr fontId="1"/>
  </si>
  <si>
    <t>・現在、商品の単価等の検索に使用されている→商品情報の検索画面を</t>
    <rPh sb="1" eb="3">
      <t>ゲンザイ</t>
    </rPh>
    <rPh sb="4" eb="6">
      <t>ショウヒン</t>
    </rPh>
    <rPh sb="7" eb="9">
      <t>タンカ</t>
    </rPh>
    <rPh sb="9" eb="10">
      <t>トウ</t>
    </rPh>
    <rPh sb="11" eb="13">
      <t>ケンサク</t>
    </rPh>
    <rPh sb="14" eb="16">
      <t>シヨウ</t>
    </rPh>
    <rPh sb="22" eb="24">
      <t>ショウヒン</t>
    </rPh>
    <rPh sb="24" eb="26">
      <t>ジョウホウ</t>
    </rPh>
    <rPh sb="27" eb="29">
      <t>ケンサク</t>
    </rPh>
    <rPh sb="29" eb="31">
      <t>ガメン</t>
    </rPh>
    <phoneticPr fontId="1"/>
  </si>
  <si>
    <t>別途用意することで代用できないか？</t>
    <rPh sb="0" eb="2">
      <t>ベット</t>
    </rPh>
    <rPh sb="2" eb="4">
      <t>ヨウイ</t>
    </rPh>
    <rPh sb="9" eb="11">
      <t>ダイヨウ</t>
    </rPh>
    <phoneticPr fontId="1"/>
  </si>
  <si>
    <t>請求書管理</t>
    <rPh sb="0" eb="3">
      <t>セイキュウショ</t>
    </rPh>
    <rPh sb="3" eb="5">
      <t>カンリ</t>
    </rPh>
    <phoneticPr fontId="1"/>
  </si>
  <si>
    <t>請求書管理（詳細）</t>
    <rPh sb="0" eb="3">
      <t>セイキュウショ</t>
    </rPh>
    <rPh sb="3" eb="5">
      <t>カンリ</t>
    </rPh>
    <rPh sb="6" eb="8">
      <t>ショウサイ</t>
    </rPh>
    <phoneticPr fontId="1"/>
  </si>
  <si>
    <t>請求書CSV</t>
    <rPh sb="0" eb="3">
      <t>セイキュウショ</t>
    </rPh>
    <phoneticPr fontId="1"/>
  </si>
  <si>
    <t>納品書CSV</t>
    <rPh sb="0" eb="3">
      <t>ノウヒンショ</t>
    </rPh>
    <phoneticPr fontId="1"/>
  </si>
  <si>
    <t>バッチ</t>
    <phoneticPr fontId="1"/>
  </si>
  <si>
    <t>マスタ連携</t>
    <rPh sb="3" eb="5">
      <t>レンケイ</t>
    </rPh>
    <phoneticPr fontId="1"/>
  </si>
  <si>
    <t>画面</t>
    <rPh sb="0" eb="2">
      <t>ガメン</t>
    </rPh>
    <phoneticPr fontId="1"/>
  </si>
  <si>
    <t>ホーム</t>
    <phoneticPr fontId="1"/>
  </si>
  <si>
    <t>メニュー</t>
    <phoneticPr fontId="1"/>
  </si>
  <si>
    <t>ログイン・セッション管理</t>
    <rPh sb="10" eb="12">
      <t>カンリ</t>
    </rPh>
    <phoneticPr fontId="1"/>
  </si>
  <si>
    <t>納品書管理（一括検証）</t>
    <rPh sb="0" eb="3">
      <t>ノウヒンショ</t>
    </rPh>
    <rPh sb="3" eb="5">
      <t>カンリ</t>
    </rPh>
    <rPh sb="6" eb="8">
      <t>イッカツ</t>
    </rPh>
    <rPh sb="8" eb="10">
      <t>ケンショウ</t>
    </rPh>
    <phoneticPr fontId="1"/>
  </si>
  <si>
    <t>請求書管理（一括検証）</t>
    <rPh sb="0" eb="3">
      <t>セイキュウショ</t>
    </rPh>
    <rPh sb="3" eb="5">
      <t>カンリ</t>
    </rPh>
    <rPh sb="6" eb="8">
      <t>イッカツ</t>
    </rPh>
    <rPh sb="8" eb="10">
      <t>ケンショウ</t>
    </rPh>
    <phoneticPr fontId="1"/>
  </si>
  <si>
    <t>機能一覧</t>
    <rPh sb="0" eb="2">
      <t>キノウ</t>
    </rPh>
    <rPh sb="2" eb="4">
      <t>イチラン</t>
    </rPh>
    <phoneticPr fontId="1"/>
  </si>
  <si>
    <t>区分</t>
    <rPh sb="0" eb="2">
      <t>クブン</t>
    </rPh>
    <phoneticPr fontId="1"/>
  </si>
  <si>
    <t>機能名</t>
    <rPh sb="0" eb="2">
      <t>キノウ</t>
    </rPh>
    <rPh sb="2" eb="3">
      <t>メイ</t>
    </rPh>
    <phoneticPr fontId="1"/>
  </si>
  <si>
    <t xml:space="preserve"> バッチ</t>
    <phoneticPr fontId="1"/>
  </si>
  <si>
    <t>1</t>
    <phoneticPr fontId="1"/>
  </si>
  <si>
    <t>納品書管理（CSV）</t>
    <rPh sb="0" eb="3">
      <t>ノウヒンショ</t>
    </rPh>
    <rPh sb="3" eb="5">
      <t>カンリ</t>
    </rPh>
    <phoneticPr fontId="1"/>
  </si>
  <si>
    <t>請求書管理（CSV）</t>
    <rPh sb="0" eb="3">
      <t>セイキュウショ</t>
    </rPh>
    <rPh sb="3" eb="5">
      <t>カンリ</t>
    </rPh>
    <phoneticPr fontId="1"/>
  </si>
  <si>
    <t>2</t>
    <phoneticPr fontId="1"/>
  </si>
  <si>
    <t>・システム保守（新規）
・ホーム画面
・納品書／請求書通知機能
・納品書／請求書DL催促通知機能(新規)</t>
    <rPh sb="5" eb="7">
      <t>ホシュ</t>
    </rPh>
    <rPh sb="8" eb="10">
      <t>シンキ</t>
    </rPh>
    <rPh sb="16" eb="18">
      <t>ガメン</t>
    </rPh>
    <phoneticPr fontId="1"/>
  </si>
  <si>
    <t>2,3</t>
    <phoneticPr fontId="1"/>
  </si>
  <si>
    <t>6</t>
    <phoneticPr fontId="1"/>
  </si>
  <si>
    <t>2,3,8</t>
    <phoneticPr fontId="1"/>
  </si>
  <si>
    <t>5,6,11</t>
    <phoneticPr fontId="1"/>
  </si>
  <si>
    <t>3,12</t>
    <phoneticPr fontId="1"/>
  </si>
  <si>
    <t>2,3,12</t>
    <phoneticPr fontId="1"/>
  </si>
  <si>
    <t>7,14</t>
    <phoneticPr fontId="1"/>
  </si>
  <si>
    <t>15</t>
    <phoneticPr fontId="1"/>
  </si>
  <si>
    <t>・機能的には、現行機能を踏襲した上でユーザの要望を反映する。</t>
    <rPh sb="1" eb="3">
      <t>キノウ</t>
    </rPh>
    <rPh sb="3" eb="4">
      <t>テキ</t>
    </rPh>
    <rPh sb="7" eb="9">
      <t>ゲンコウ</t>
    </rPh>
    <rPh sb="9" eb="11">
      <t>キノウ</t>
    </rPh>
    <rPh sb="12" eb="14">
      <t>トウシュウ</t>
    </rPh>
    <rPh sb="16" eb="17">
      <t>ウエ</t>
    </rPh>
    <rPh sb="22" eb="24">
      <t>ヨウボウ</t>
    </rPh>
    <rPh sb="25" eb="27">
      <t>ハンエイ</t>
    </rPh>
    <phoneticPr fontId="1"/>
  </si>
  <si>
    <t>・INVOICE制度への対応を行う。</t>
    <rPh sb="8" eb="10">
      <t>セイド</t>
    </rPh>
    <rPh sb="12" eb="14">
      <t>タイオウ</t>
    </rPh>
    <rPh sb="15" eb="16">
      <t>オコナ</t>
    </rPh>
    <phoneticPr fontId="1"/>
  </si>
  <si>
    <t>2) ASPACからアップロードされた情報をもとにWEBサーバーで行う(現行)。</t>
    <rPh sb="19" eb="21">
      <t>ジョウホウ</t>
    </rPh>
    <rPh sb="33" eb="34">
      <t>オコナ</t>
    </rPh>
    <rPh sb="36" eb="38">
      <t>ゲンコウ</t>
    </rPh>
    <phoneticPr fontId="1"/>
  </si>
  <si>
    <t>② 動作検証は、ChromeとEdgeのみでOKか？</t>
    <rPh sb="2" eb="4">
      <t>ドウサ</t>
    </rPh>
    <rPh sb="4" eb="6">
      <t>ケンショウ</t>
    </rPh>
    <phoneticPr fontId="1"/>
  </si>
  <si>
    <t>① PDFの作成およびタイムスタンプの付与をどのタイミングで行うか？</t>
    <rPh sb="6" eb="8">
      <t>サクセイ</t>
    </rPh>
    <rPh sb="19" eb="21">
      <t>フヨ</t>
    </rPh>
    <rPh sb="30" eb="31">
      <t>オコナ</t>
    </rPh>
    <phoneticPr fontId="1"/>
  </si>
  <si>
    <t>③ 納品書／請求書の詳細画面</t>
    <rPh sb="2" eb="5">
      <t>ノウヒンショ</t>
    </rPh>
    <rPh sb="6" eb="9">
      <t>セイキュウショ</t>
    </rPh>
    <rPh sb="10" eb="12">
      <t>ショウサイ</t>
    </rPh>
    <rPh sb="12" eb="14">
      <t>ガメン</t>
    </rPh>
    <phoneticPr fontId="1"/>
  </si>
  <si>
    <t>※この場合は、詳細画面の運用の検討も必要（③を参照）。</t>
    <rPh sb="3" eb="5">
      <t>バアイ</t>
    </rPh>
    <rPh sb="7" eb="9">
      <t>ショウサイ</t>
    </rPh>
    <rPh sb="9" eb="11">
      <t>ガメン</t>
    </rPh>
    <rPh sb="12" eb="14">
      <t>ウンヨウ</t>
    </rPh>
    <rPh sb="15" eb="17">
      <t>ケントウ</t>
    </rPh>
    <rPh sb="18" eb="20">
      <t>ヒツヨウ</t>
    </rPh>
    <rPh sb="23" eb="25">
      <t>サンショウ</t>
    </rPh>
    <phoneticPr fontId="1"/>
  </si>
  <si>
    <t>作業内容</t>
    <rPh sb="0" eb="2">
      <t>サギョウ</t>
    </rPh>
    <rPh sb="2" eb="4">
      <t>ナイヨウ</t>
    </rPh>
    <phoneticPr fontId="1"/>
  </si>
  <si>
    <t>作業内容および工数見積り</t>
    <rPh sb="0" eb="2">
      <t>サギョウ</t>
    </rPh>
    <rPh sb="2" eb="4">
      <t>ナイヨウ</t>
    </rPh>
    <rPh sb="7" eb="9">
      <t>コウスウ</t>
    </rPh>
    <rPh sb="9" eb="11">
      <t>ミツモリ</t>
    </rPh>
    <phoneticPr fontId="1"/>
  </si>
  <si>
    <t>1) 技術調査、検証</t>
    <rPh sb="3" eb="5">
      <t>ギジュツ</t>
    </rPh>
    <rPh sb="5" eb="7">
      <t>チョウサ</t>
    </rPh>
    <rPh sb="8" eb="10">
      <t>ケンショウ</t>
    </rPh>
    <phoneticPr fontId="1"/>
  </si>
  <si>
    <t>人日</t>
    <rPh sb="0" eb="2">
      <t>ニンニチ</t>
    </rPh>
    <phoneticPr fontId="1"/>
  </si>
  <si>
    <t>納品書データアップロード</t>
    <rPh sb="0" eb="3">
      <t>ノウヒンショ</t>
    </rPh>
    <phoneticPr fontId="1"/>
  </si>
  <si>
    <t>納品書アップロード通知</t>
    <rPh sb="0" eb="3">
      <t>ノウヒンショ</t>
    </rPh>
    <rPh sb="9" eb="11">
      <t>ツウチ</t>
    </rPh>
    <phoneticPr fontId="1"/>
  </si>
  <si>
    <t>納品書ダウンロード催促通知</t>
    <rPh sb="0" eb="3">
      <t>ノウヒンショ</t>
    </rPh>
    <rPh sb="9" eb="11">
      <t>サイソク</t>
    </rPh>
    <rPh sb="11" eb="13">
      <t>ツウチ</t>
    </rPh>
    <phoneticPr fontId="1"/>
  </si>
  <si>
    <t>請求書データアップロード</t>
    <rPh sb="0" eb="3">
      <t>セイキュウショ</t>
    </rPh>
    <phoneticPr fontId="1"/>
  </si>
  <si>
    <t>請求書アップロード通知</t>
    <rPh sb="0" eb="3">
      <t>セイキュウショ</t>
    </rPh>
    <rPh sb="9" eb="11">
      <t>ツウチ</t>
    </rPh>
    <phoneticPr fontId="1"/>
  </si>
  <si>
    <t>請求書ダウンロード催促通知</t>
    <rPh sb="0" eb="3">
      <t>セイキュウショ</t>
    </rPh>
    <rPh sb="9" eb="11">
      <t>サイソク</t>
    </rPh>
    <rPh sb="11" eb="13">
      <t>ツウチ</t>
    </rPh>
    <phoneticPr fontId="1"/>
  </si>
  <si>
    <t>2) 現行システムの解析、設計</t>
    <rPh sb="3" eb="5">
      <t>ゲンコウ</t>
    </rPh>
    <rPh sb="10" eb="12">
      <t>カイセキ</t>
    </rPh>
    <rPh sb="13" eb="15">
      <t>セッケイ</t>
    </rPh>
    <phoneticPr fontId="1"/>
  </si>
  <si>
    <t>データ移行</t>
    <rPh sb="3" eb="5">
      <t>イコウ</t>
    </rPh>
    <phoneticPr fontId="1"/>
  </si>
  <si>
    <t>合計</t>
    <rPh sb="0" eb="2">
      <t>ゴウケイ</t>
    </rPh>
    <phoneticPr fontId="1"/>
  </si>
  <si>
    <t>人月</t>
    <rPh sb="0" eb="2">
      <t>ニンゲツ</t>
    </rPh>
    <phoneticPr fontId="1"/>
  </si>
  <si>
    <t>3) プログラム開発、単体テスト</t>
    <rPh sb="8" eb="10">
      <t>カイハツ</t>
    </rPh>
    <rPh sb="11" eb="13">
      <t>タンタイ</t>
    </rPh>
    <phoneticPr fontId="1"/>
  </si>
  <si>
    <t>4) システムテスト</t>
    <phoneticPr fontId="1"/>
  </si>
  <si>
    <t>5) データ移行および本番支援</t>
    <rPh sb="6" eb="8">
      <t>イコウ</t>
    </rPh>
    <rPh sb="11" eb="13">
      <t>ホンバン</t>
    </rPh>
    <rPh sb="13" eb="15">
      <t>シエン</t>
    </rPh>
    <phoneticPr fontId="1"/>
  </si>
  <si>
    <t>プログラム開発工数内訳</t>
    <rPh sb="5" eb="7">
      <t>カイハツ</t>
    </rPh>
    <rPh sb="7" eb="9">
      <t>コウスウ</t>
    </rPh>
    <rPh sb="9" eb="11">
      <t>ウチワケ</t>
    </rPh>
    <phoneticPr fontId="1"/>
  </si>
  <si>
    <t>WEBダウンロードシステム開発－改造要件定義書および見積書</t>
    <rPh sb="13" eb="15">
      <t>カイハツ</t>
    </rPh>
    <rPh sb="16" eb="18">
      <t>カイゾウ</t>
    </rPh>
    <rPh sb="18" eb="20">
      <t>ヨウケン</t>
    </rPh>
    <rPh sb="20" eb="23">
      <t>テイギショ</t>
    </rPh>
    <rPh sb="26" eb="29">
      <t>ミツモリショ</t>
    </rPh>
    <phoneticPr fontId="1"/>
  </si>
  <si>
    <r>
      <t xml:space="preserve">管理者メンバーのメンテナンスを画面上でしたい（CSV取込でも可）
</t>
    </r>
    <r>
      <rPr>
        <sz val="11"/>
        <color rgb="FFFF0000"/>
        <rFont val="游明朝"/>
        <family val="1"/>
        <charset val="128"/>
      </rPr>
      <t>IDがメールアドレス＝課なので、営業部所属、支店長、次長等の設定が複雑</t>
    </r>
    <rPh sb="44" eb="45">
      <t>カ</t>
    </rPh>
    <rPh sb="49" eb="52">
      <t>エイギョウブ</t>
    </rPh>
    <rPh sb="52" eb="54">
      <t>ショゾク</t>
    </rPh>
    <rPh sb="55" eb="58">
      <t>シテンチョウ</t>
    </rPh>
    <rPh sb="59" eb="61">
      <t>ジチョウ</t>
    </rPh>
    <rPh sb="61" eb="62">
      <t>トウ</t>
    </rPh>
    <rPh sb="63" eb="65">
      <t>セッテイ</t>
    </rPh>
    <rPh sb="66" eb="68">
      <t>フクザツ</t>
    </rPh>
    <phoneticPr fontId="1"/>
  </si>
  <si>
    <t>パスワードがロックされた時に、管理者画面でロック解除できるようにしたい</t>
  </si>
  <si>
    <t>納品書・請求書管理の一覧に表示される会社名・事業所名は納品書・請求書送付先ではなく、得意先マスタの会社名・事業所名にして欲しい</t>
  </si>
  <si>
    <t>通知メールの登録名変更（WEBダウンロードシステム⇒クリエイトWEBダウンロードシステム）</t>
    <phoneticPr fontId="1"/>
  </si>
  <si>
    <t>通知メールの送信制限問題解消</t>
    <phoneticPr fontId="1"/>
  </si>
  <si>
    <t>パスワードロック解除</t>
    <rPh sb="8" eb="10">
      <t>カイジョ</t>
    </rPh>
    <phoneticPr fontId="1"/>
  </si>
  <si>
    <t>進捗率</t>
    <rPh sb="0" eb="2">
      <t>シンチョク</t>
    </rPh>
    <rPh sb="2" eb="3">
      <t>リツ</t>
    </rPh>
    <phoneticPr fontId="1"/>
  </si>
  <si>
    <t>終了工数</t>
    <rPh sb="0" eb="2">
      <t>シュウリョウ</t>
    </rPh>
    <rPh sb="2" eb="4">
      <t>コウスウ</t>
    </rPh>
    <phoneticPr fontId="1"/>
  </si>
  <si>
    <t>予想工数</t>
    <rPh sb="0" eb="2">
      <t>ヨソウ</t>
    </rPh>
    <rPh sb="2" eb="4">
      <t>コウスウ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</si>
</sst>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Calibri"/>
      <family val="2"/>
    </font>
    <font>
      <sz val="11"/>
      <color theme="1"/>
      <name val="游ゴシック"/>
      <family val="2"/>
      <charset val="2"/>
      <scheme val="minor"/>
    </font>
    <font>
      <sz val="11"/>
      <color theme="1"/>
      <name val="Wingdings"/>
      <charset val="2"/>
    </font>
    <font>
      <sz val="11"/>
      <color theme="1"/>
      <name val="游明朝"/>
      <family val="1"/>
      <charset val="128"/>
    </font>
    <font>
      <sz val="11"/>
      <color theme="1"/>
      <name val="游ゴシック"/>
      <family val="3"/>
      <charset val="128"/>
    </font>
    <font>
      <b/>
      <sz val="11"/>
      <color theme="1"/>
      <name val="游ゴシック"/>
      <family val="3"/>
      <charset val="128"/>
      <scheme val="minor"/>
    </font>
    <font>
      <sz val="11"/>
      <color theme="1"/>
      <name val="游ゴシック"/>
      <family val="3"/>
      <charset val="128"/>
      <scheme val="minor"/>
    </font>
    <font>
      <sz val="11"/>
      <color rgb="FFFF0000"/>
      <name val="游明朝"/>
      <family val="1"/>
      <charset val="128"/>
    </font>
    <font>
      <sz val="11"/>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25">
    <xf numFmtId="0" fontId="0" fillId="0" borderId="0" xfId="0">
      <alignment vertical="center"/>
    </xf>
    <xf numFmtId="0" fontId="0" fillId="0" borderId="0" xfId="0" applyAlignment="1">
      <alignment vertical="top"/>
    </xf>
    <xf numFmtId="0" fontId="0" fillId="0" borderId="0" xfId="0" applyAlignment="1">
      <alignment vertical="top" wrapText="1"/>
    </xf>
    <xf numFmtId="0" fontId="4" fillId="0" borderId="0" xfId="0" applyFont="1" applyAlignment="1">
      <alignment horizontal="justify" vertical="center"/>
    </xf>
    <xf numFmtId="0" fontId="5" fillId="0" borderId="0" xfId="0" applyFont="1" applyAlignment="1">
      <alignment horizontal="justify" vertical="center"/>
    </xf>
    <xf numFmtId="0" fontId="0" fillId="0" borderId="1" xfId="0" applyBorder="1" applyAlignment="1">
      <alignment vertical="top"/>
    </xf>
    <xf numFmtId="0" fontId="0" fillId="0" borderId="1" xfId="0" applyBorder="1" applyAlignment="1">
      <alignment vertical="top" wrapText="1"/>
    </xf>
    <xf numFmtId="0" fontId="3" fillId="0" borderId="1" xfId="0" applyFont="1" applyBorder="1" applyAlignment="1">
      <alignment vertical="top" wrapText="1"/>
    </xf>
    <xf numFmtId="0" fontId="5" fillId="0" borderId="1" xfId="0" applyFont="1" applyBorder="1" applyAlignment="1">
      <alignment horizontal="justify" vertical="top"/>
    </xf>
    <xf numFmtId="0" fontId="6" fillId="0" borderId="1" xfId="0" applyFont="1" applyBorder="1" applyAlignment="1">
      <alignment horizontal="justify" vertical="top" wrapText="1"/>
    </xf>
    <xf numFmtId="0" fontId="5" fillId="0" borderId="1" xfId="0" applyFont="1" applyBorder="1">
      <alignment vertical="center"/>
    </xf>
    <xf numFmtId="0" fontId="5" fillId="0" borderId="1" xfId="0" applyFont="1" applyBorder="1" applyAlignment="1">
      <alignment horizontal="justify" vertical="top" wrapText="1"/>
    </xf>
    <xf numFmtId="0" fontId="5" fillId="0" borderId="1" xfId="0" applyFont="1" applyBorder="1" applyAlignment="1">
      <alignment horizontal="justify" vertical="center"/>
    </xf>
    <xf numFmtId="0" fontId="0" fillId="2" borderId="1" xfId="0" applyFill="1" applyBorder="1" applyAlignment="1">
      <alignment vertical="top"/>
    </xf>
    <xf numFmtId="0" fontId="0" fillId="2" borderId="1" xfId="0" applyFill="1" applyBorder="1" applyAlignment="1">
      <alignment vertical="top" wrapText="1"/>
    </xf>
    <xf numFmtId="0" fontId="0" fillId="0" borderId="1" xfId="0" quotePrefix="1" applyBorder="1" applyAlignment="1">
      <alignment vertical="top"/>
    </xf>
    <xf numFmtId="0" fontId="7" fillId="0" borderId="0" xfId="0" applyFont="1">
      <alignment vertical="center"/>
    </xf>
    <xf numFmtId="0" fontId="8" fillId="0" borderId="0" xfId="0" applyFont="1">
      <alignment vertical="center"/>
    </xf>
    <xf numFmtId="0" fontId="0" fillId="0" borderId="0" xfId="0" applyAlignment="1">
      <alignment horizontal="right" vertical="center"/>
    </xf>
    <xf numFmtId="0" fontId="9" fillId="0" borderId="1" xfId="0" applyFont="1" applyBorder="1" applyAlignment="1">
      <alignment vertical="center" wrapText="1"/>
    </xf>
    <xf numFmtId="0" fontId="0" fillId="0" borderId="1" xfId="0" applyBorder="1" applyAlignment="1">
      <alignment horizontal="left" vertical="top"/>
    </xf>
    <xf numFmtId="0" fontId="0" fillId="0" borderId="1" xfId="0" applyBorder="1" applyAlignment="1">
      <alignment horizontal="right" vertical="top"/>
    </xf>
    <xf numFmtId="9" fontId="0" fillId="0" borderId="0" xfId="1" applyFont="1" applyAlignment="1">
      <alignment vertical="top"/>
    </xf>
    <xf numFmtId="0" fontId="0" fillId="3" borderId="1" xfId="0" applyFill="1" applyBorder="1" applyAlignment="1">
      <alignment vertical="top"/>
    </xf>
    <xf numFmtId="9" fontId="0" fillId="0" borderId="1" xfId="0" applyNumberFormat="1" applyBorder="1" applyAlignment="1">
      <alignment vertical="top"/>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D7581-9278-4417-A8ED-310673C72215}">
  <dimension ref="A1:G34"/>
  <sheetViews>
    <sheetView topLeftCell="A18" workbookViewId="0">
      <selection activeCell="F33" sqref="F33"/>
    </sheetView>
  </sheetViews>
  <sheetFormatPr defaultRowHeight="18.75" x14ac:dyDescent="0.4"/>
  <cols>
    <col min="1" max="1" width="3.125" customWidth="1"/>
  </cols>
  <sheetData>
    <row r="1" spans="1:1" x14ac:dyDescent="0.4">
      <c r="A1" t="s">
        <v>121</v>
      </c>
    </row>
    <row r="3" spans="1:1" x14ac:dyDescent="0.4">
      <c r="A3" s="16" t="s">
        <v>0</v>
      </c>
    </row>
    <row r="4" spans="1:1" x14ac:dyDescent="0.4">
      <c r="A4" t="s">
        <v>1</v>
      </c>
    </row>
    <row r="5" spans="1:1" x14ac:dyDescent="0.4">
      <c r="A5" t="s">
        <v>2</v>
      </c>
    </row>
    <row r="6" spans="1:1" x14ac:dyDescent="0.4">
      <c r="A6" t="s">
        <v>96</v>
      </c>
    </row>
    <row r="7" spans="1:1" x14ac:dyDescent="0.4">
      <c r="A7" t="s">
        <v>97</v>
      </c>
    </row>
    <row r="9" spans="1:1" x14ac:dyDescent="0.4">
      <c r="A9" s="16" t="s">
        <v>3</v>
      </c>
    </row>
    <row r="10" spans="1:1" x14ac:dyDescent="0.4">
      <c r="A10" t="s">
        <v>4</v>
      </c>
    </row>
    <row r="11" spans="1:1" x14ac:dyDescent="0.4">
      <c r="A11" t="s">
        <v>5</v>
      </c>
    </row>
    <row r="12" spans="1:1" x14ac:dyDescent="0.4">
      <c r="A12" t="s">
        <v>7</v>
      </c>
    </row>
    <row r="13" spans="1:1" x14ac:dyDescent="0.4">
      <c r="A13" t="s">
        <v>6</v>
      </c>
    </row>
    <row r="14" spans="1:1" x14ac:dyDescent="0.4">
      <c r="A14" t="s">
        <v>27</v>
      </c>
    </row>
    <row r="16" spans="1:1" x14ac:dyDescent="0.4">
      <c r="A16" s="16" t="s">
        <v>20</v>
      </c>
    </row>
    <row r="17" spans="1:7" x14ac:dyDescent="0.4">
      <c r="A17" t="s">
        <v>100</v>
      </c>
    </row>
    <row r="18" spans="1:7" x14ac:dyDescent="0.4">
      <c r="B18" t="s">
        <v>21</v>
      </c>
    </row>
    <row r="19" spans="1:7" x14ac:dyDescent="0.4">
      <c r="B19" t="s">
        <v>102</v>
      </c>
    </row>
    <row r="20" spans="1:7" x14ac:dyDescent="0.4">
      <c r="B20" t="s">
        <v>98</v>
      </c>
    </row>
    <row r="21" spans="1:7" x14ac:dyDescent="0.4">
      <c r="A21" t="s">
        <v>99</v>
      </c>
    </row>
    <row r="22" spans="1:7" x14ac:dyDescent="0.4">
      <c r="A22" t="s">
        <v>101</v>
      </c>
    </row>
    <row r="23" spans="1:7" x14ac:dyDescent="0.4">
      <c r="B23" t="s">
        <v>65</v>
      </c>
    </row>
    <row r="24" spans="1:7" x14ac:dyDescent="0.4">
      <c r="B24" t="s">
        <v>66</v>
      </c>
    </row>
    <row r="26" spans="1:7" x14ac:dyDescent="0.4">
      <c r="A26" s="16" t="s">
        <v>104</v>
      </c>
    </row>
    <row r="27" spans="1:7" x14ac:dyDescent="0.4">
      <c r="A27" s="17" t="s">
        <v>103</v>
      </c>
      <c r="F27" s="18" t="s">
        <v>14</v>
      </c>
    </row>
    <row r="28" spans="1:7" x14ac:dyDescent="0.4">
      <c r="A28" s="17" t="s">
        <v>105</v>
      </c>
      <c r="F28">
        <v>7</v>
      </c>
      <c r="G28" t="s">
        <v>106</v>
      </c>
    </row>
    <row r="29" spans="1:7" x14ac:dyDescent="0.4">
      <c r="A29" t="s">
        <v>113</v>
      </c>
      <c r="F29">
        <v>10</v>
      </c>
      <c r="G29" t="s">
        <v>106</v>
      </c>
    </row>
    <row r="30" spans="1:7" x14ac:dyDescent="0.4">
      <c r="A30" t="s">
        <v>117</v>
      </c>
      <c r="F30">
        <v>61</v>
      </c>
      <c r="G30" t="s">
        <v>106</v>
      </c>
    </row>
    <row r="31" spans="1:7" x14ac:dyDescent="0.4">
      <c r="A31" t="s">
        <v>118</v>
      </c>
      <c r="F31">
        <v>10</v>
      </c>
      <c r="G31" t="s">
        <v>106</v>
      </c>
    </row>
    <row r="32" spans="1:7" x14ac:dyDescent="0.4">
      <c r="A32" t="s">
        <v>119</v>
      </c>
      <c r="F32">
        <v>5</v>
      </c>
      <c r="G32" t="s">
        <v>106</v>
      </c>
    </row>
    <row r="33" spans="1:7" x14ac:dyDescent="0.4">
      <c r="A33" t="s">
        <v>115</v>
      </c>
      <c r="F33">
        <f>SUM(F28:F32)</f>
        <v>93</v>
      </c>
      <c r="G33" t="s">
        <v>106</v>
      </c>
    </row>
    <row r="34" spans="1:7" x14ac:dyDescent="0.4">
      <c r="F34">
        <f>SUM(F33/20)</f>
        <v>4.6500000000000004</v>
      </c>
      <c r="G34" t="s">
        <v>116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CF610-CCF8-4BF6-9D51-142B366E4C58}">
  <sheetPr>
    <pageSetUpPr fitToPage="1"/>
  </sheetPr>
  <dimension ref="A1:D29"/>
  <sheetViews>
    <sheetView workbookViewId="0">
      <selection activeCell="F29" sqref="F29"/>
    </sheetView>
  </sheetViews>
  <sheetFormatPr defaultRowHeight="18.75" x14ac:dyDescent="0.4"/>
  <cols>
    <col min="1" max="1" width="4.875" style="1" customWidth="1"/>
    <col min="2" max="2" width="8.5" style="1" customWidth="1"/>
    <col min="3" max="3" width="51.25" style="1" customWidth="1"/>
    <col min="4" max="16384" width="9" style="1"/>
  </cols>
  <sheetData>
    <row r="1" spans="1:4" x14ac:dyDescent="0.4">
      <c r="A1" s="1" t="s">
        <v>79</v>
      </c>
    </row>
    <row r="2" spans="1:4" x14ac:dyDescent="0.4">
      <c r="A2" s="13" t="s">
        <v>12</v>
      </c>
      <c r="B2" s="13" t="s">
        <v>80</v>
      </c>
      <c r="C2" s="13" t="s">
        <v>81</v>
      </c>
      <c r="D2" s="13" t="s">
        <v>9</v>
      </c>
    </row>
    <row r="3" spans="1:4" x14ac:dyDescent="0.4">
      <c r="A3" s="5">
        <v>1</v>
      </c>
      <c r="B3" s="5" t="s">
        <v>73</v>
      </c>
      <c r="C3" s="5" t="s">
        <v>76</v>
      </c>
      <c r="D3" s="15" t="s">
        <v>94</v>
      </c>
    </row>
    <row r="4" spans="1:4" x14ac:dyDescent="0.4">
      <c r="A4" s="5">
        <v>2</v>
      </c>
      <c r="B4" s="5" t="s">
        <v>73</v>
      </c>
      <c r="C4" s="5" t="s">
        <v>75</v>
      </c>
      <c r="D4" s="15" t="s">
        <v>88</v>
      </c>
    </row>
    <row r="5" spans="1:4" x14ac:dyDescent="0.4">
      <c r="A5" s="5">
        <v>3</v>
      </c>
      <c r="B5" s="5" t="s">
        <v>73</v>
      </c>
      <c r="C5" s="5" t="s">
        <v>58</v>
      </c>
      <c r="D5" s="5"/>
    </row>
    <row r="6" spans="1:4" x14ac:dyDescent="0.4">
      <c r="A6" s="5">
        <v>4</v>
      </c>
      <c r="B6" s="5" t="s">
        <v>73</v>
      </c>
      <c r="C6" s="5" t="s">
        <v>59</v>
      </c>
      <c r="D6" s="15" t="s">
        <v>92</v>
      </c>
    </row>
    <row r="7" spans="1:4" x14ac:dyDescent="0.4">
      <c r="A7" s="5">
        <v>5</v>
      </c>
      <c r="B7" s="5" t="s">
        <v>73</v>
      </c>
      <c r="C7" s="5" t="s">
        <v>60</v>
      </c>
      <c r="D7" s="15" t="s">
        <v>95</v>
      </c>
    </row>
    <row r="8" spans="1:4" x14ac:dyDescent="0.4">
      <c r="A8" s="5">
        <v>6</v>
      </c>
      <c r="B8" s="5" t="s">
        <v>73</v>
      </c>
      <c r="C8" s="5" t="s">
        <v>62</v>
      </c>
      <c r="D8" s="5"/>
    </row>
    <row r="9" spans="1:4" x14ac:dyDescent="0.4">
      <c r="A9" s="5">
        <v>7</v>
      </c>
      <c r="B9" s="5" t="s">
        <v>73</v>
      </c>
      <c r="C9" s="5" t="s">
        <v>61</v>
      </c>
      <c r="D9" s="15" t="s">
        <v>86</v>
      </c>
    </row>
    <row r="10" spans="1:4" x14ac:dyDescent="0.4">
      <c r="A10" s="5">
        <v>8</v>
      </c>
      <c r="B10" s="5" t="s">
        <v>73</v>
      </c>
      <c r="C10" s="5" t="s">
        <v>74</v>
      </c>
      <c r="D10" s="15" t="s">
        <v>86</v>
      </c>
    </row>
    <row r="11" spans="1:4" x14ac:dyDescent="0.4">
      <c r="A11" s="5">
        <v>9</v>
      </c>
      <c r="B11" s="5" t="s">
        <v>73</v>
      </c>
      <c r="C11" s="5" t="s">
        <v>63</v>
      </c>
      <c r="D11" s="15" t="s">
        <v>91</v>
      </c>
    </row>
    <row r="12" spans="1:4" x14ac:dyDescent="0.4">
      <c r="A12" s="5">
        <v>10</v>
      </c>
      <c r="B12" s="5" t="s">
        <v>73</v>
      </c>
      <c r="C12" s="5" t="s">
        <v>64</v>
      </c>
      <c r="D12" s="5"/>
    </row>
    <row r="13" spans="1:4" x14ac:dyDescent="0.4">
      <c r="A13" s="5">
        <v>11</v>
      </c>
      <c r="B13" s="5" t="s">
        <v>82</v>
      </c>
      <c r="C13" s="5" t="s">
        <v>77</v>
      </c>
      <c r="D13" s="5"/>
    </row>
    <row r="14" spans="1:4" x14ac:dyDescent="0.4">
      <c r="A14" s="5">
        <v>12</v>
      </c>
      <c r="B14" s="5" t="s">
        <v>82</v>
      </c>
      <c r="C14" s="5" t="s">
        <v>84</v>
      </c>
      <c r="D14" s="15" t="s">
        <v>83</v>
      </c>
    </row>
    <row r="15" spans="1:4" x14ac:dyDescent="0.4">
      <c r="A15" s="5">
        <v>13</v>
      </c>
      <c r="B15" s="5" t="s">
        <v>73</v>
      </c>
      <c r="C15" s="5" t="s">
        <v>67</v>
      </c>
      <c r="D15" s="15" t="s">
        <v>91</v>
      </c>
    </row>
    <row r="16" spans="1:4" x14ac:dyDescent="0.4">
      <c r="A16" s="5">
        <v>14</v>
      </c>
      <c r="B16" s="5" t="s">
        <v>73</v>
      </c>
      <c r="C16" s="5" t="s">
        <v>68</v>
      </c>
      <c r="D16" s="5"/>
    </row>
    <row r="17" spans="1:4" x14ac:dyDescent="0.4">
      <c r="A17" s="5">
        <v>15</v>
      </c>
      <c r="B17" s="5" t="s">
        <v>71</v>
      </c>
      <c r="C17" s="5" t="s">
        <v>78</v>
      </c>
      <c r="D17" s="5"/>
    </row>
    <row r="18" spans="1:4" x14ac:dyDescent="0.4">
      <c r="A18" s="5">
        <v>16</v>
      </c>
      <c r="B18" s="5" t="s">
        <v>71</v>
      </c>
      <c r="C18" s="5" t="s">
        <v>85</v>
      </c>
      <c r="D18" s="15" t="s">
        <v>83</v>
      </c>
    </row>
    <row r="19" spans="1:4" x14ac:dyDescent="0.4">
      <c r="A19" s="5">
        <v>17</v>
      </c>
      <c r="B19" s="5" t="s">
        <v>73</v>
      </c>
      <c r="C19" s="5" t="s">
        <v>69</v>
      </c>
      <c r="D19" s="15" t="s">
        <v>83</v>
      </c>
    </row>
    <row r="20" spans="1:4" x14ac:dyDescent="0.4">
      <c r="A20" s="5">
        <v>18</v>
      </c>
      <c r="B20" s="5" t="s">
        <v>73</v>
      </c>
      <c r="C20" s="5" t="s">
        <v>70</v>
      </c>
      <c r="D20" s="15" t="s">
        <v>83</v>
      </c>
    </row>
    <row r="21" spans="1:4" x14ac:dyDescent="0.4">
      <c r="A21" s="5">
        <v>19</v>
      </c>
      <c r="B21" s="5" t="s">
        <v>73</v>
      </c>
      <c r="C21" s="5" t="s">
        <v>60</v>
      </c>
      <c r="D21" s="5"/>
    </row>
    <row r="22" spans="1:4" x14ac:dyDescent="0.4">
      <c r="A22" s="5">
        <v>20</v>
      </c>
      <c r="B22" s="5" t="s">
        <v>71</v>
      </c>
      <c r="C22" s="5" t="s">
        <v>107</v>
      </c>
      <c r="D22" s="15" t="s">
        <v>89</v>
      </c>
    </row>
    <row r="23" spans="1:4" x14ac:dyDescent="0.4">
      <c r="A23" s="5">
        <v>21</v>
      </c>
      <c r="B23" s="5" t="s">
        <v>71</v>
      </c>
      <c r="C23" s="5" t="s">
        <v>108</v>
      </c>
      <c r="D23" s="15" t="s">
        <v>93</v>
      </c>
    </row>
    <row r="24" spans="1:4" x14ac:dyDescent="0.4">
      <c r="A24" s="5">
        <v>22</v>
      </c>
      <c r="B24" s="5" t="s">
        <v>71</v>
      </c>
      <c r="C24" s="5" t="s">
        <v>109</v>
      </c>
      <c r="D24" s="15" t="s">
        <v>90</v>
      </c>
    </row>
    <row r="25" spans="1:4" x14ac:dyDescent="0.4">
      <c r="A25" s="5">
        <v>23</v>
      </c>
      <c r="B25" s="5" t="s">
        <v>71</v>
      </c>
      <c r="C25" s="5" t="s">
        <v>110</v>
      </c>
      <c r="D25" s="15" t="s">
        <v>89</v>
      </c>
    </row>
    <row r="26" spans="1:4" x14ac:dyDescent="0.4">
      <c r="A26" s="5">
        <v>24</v>
      </c>
      <c r="B26" s="5" t="s">
        <v>71</v>
      </c>
      <c r="C26" s="5" t="s">
        <v>111</v>
      </c>
      <c r="D26" s="15" t="s">
        <v>93</v>
      </c>
    </row>
    <row r="27" spans="1:4" x14ac:dyDescent="0.4">
      <c r="A27" s="5">
        <v>25</v>
      </c>
      <c r="B27" s="5" t="s">
        <v>71</v>
      </c>
      <c r="C27" s="5" t="s">
        <v>112</v>
      </c>
      <c r="D27" s="15" t="s">
        <v>90</v>
      </c>
    </row>
    <row r="28" spans="1:4" x14ac:dyDescent="0.4">
      <c r="A28" s="5">
        <v>26</v>
      </c>
      <c r="B28" s="5" t="s">
        <v>71</v>
      </c>
      <c r="C28" s="5" t="s">
        <v>72</v>
      </c>
      <c r="D28" s="5"/>
    </row>
    <row r="29" spans="1:4" x14ac:dyDescent="0.4">
      <c r="A29" s="5">
        <v>27</v>
      </c>
      <c r="B29" s="5" t="s">
        <v>73</v>
      </c>
      <c r="C29" s="5" t="s">
        <v>127</v>
      </c>
      <c r="D29" s="20">
        <v>16</v>
      </c>
    </row>
  </sheetData>
  <phoneticPr fontId="1"/>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F27B-CFE9-46F2-A33A-9D9347CA24C3}">
  <sheetPr>
    <pageSetUpPr fitToPage="1"/>
  </sheetPr>
  <dimension ref="A1:E35"/>
  <sheetViews>
    <sheetView topLeftCell="A17" workbookViewId="0">
      <selection activeCell="B21" sqref="B21"/>
    </sheetView>
  </sheetViews>
  <sheetFormatPr defaultRowHeight="18.75" x14ac:dyDescent="0.4"/>
  <cols>
    <col min="1" max="1" width="4.875" style="1" customWidth="1"/>
    <col min="2" max="2" width="44.375" style="2" customWidth="1"/>
    <col min="3" max="4" width="45" style="2" customWidth="1"/>
    <col min="5" max="5" width="18.625" style="1" customWidth="1"/>
    <col min="6" max="16384" width="9" style="1"/>
  </cols>
  <sheetData>
    <row r="1" spans="1:5" x14ac:dyDescent="0.4">
      <c r="A1" s="1" t="s">
        <v>8</v>
      </c>
    </row>
    <row r="2" spans="1:5" x14ac:dyDescent="0.4">
      <c r="A2" s="13" t="s">
        <v>12</v>
      </c>
      <c r="B2" s="14" t="s">
        <v>11</v>
      </c>
      <c r="C2" s="14" t="s">
        <v>13</v>
      </c>
      <c r="D2" s="14" t="s">
        <v>48</v>
      </c>
      <c r="E2" s="13" t="s">
        <v>49</v>
      </c>
    </row>
    <row r="3" spans="1:5" ht="37.5" x14ac:dyDescent="0.4">
      <c r="A3" s="5">
        <v>1</v>
      </c>
      <c r="B3" s="7" t="s">
        <v>10</v>
      </c>
      <c r="C3" s="6" t="s">
        <v>16</v>
      </c>
      <c r="D3" s="6" t="s">
        <v>28</v>
      </c>
      <c r="E3" s="5"/>
    </row>
    <row r="4" spans="1:5" ht="75" x14ac:dyDescent="0.4">
      <c r="A4" s="5">
        <v>2</v>
      </c>
      <c r="B4" s="6" t="s">
        <v>15</v>
      </c>
      <c r="C4" s="6" t="s">
        <v>17</v>
      </c>
      <c r="D4" s="6" t="s">
        <v>87</v>
      </c>
      <c r="E4" s="5"/>
    </row>
    <row r="5" spans="1:5" ht="93.75" x14ac:dyDescent="0.4">
      <c r="A5" s="5">
        <v>3</v>
      </c>
      <c r="B5" s="6" t="s">
        <v>18</v>
      </c>
      <c r="C5" s="6" t="s">
        <v>19</v>
      </c>
      <c r="D5" s="6" t="s">
        <v>26</v>
      </c>
      <c r="E5" s="5"/>
    </row>
    <row r="6" spans="1:5" ht="37.5" x14ac:dyDescent="0.4">
      <c r="A6" s="5">
        <v>4</v>
      </c>
      <c r="B6" s="6" t="s">
        <v>22</v>
      </c>
      <c r="C6" s="6"/>
      <c r="D6" s="6"/>
      <c r="E6" s="5" t="s">
        <v>50</v>
      </c>
    </row>
    <row r="7" spans="1:5" ht="37.5" x14ac:dyDescent="0.4">
      <c r="A7" s="5">
        <v>5</v>
      </c>
      <c r="B7" s="6" t="s">
        <v>23</v>
      </c>
      <c r="C7" s="6" t="s">
        <v>25</v>
      </c>
      <c r="D7" s="6" t="s">
        <v>29</v>
      </c>
      <c r="E7" s="5"/>
    </row>
    <row r="8" spans="1:5" ht="75" x14ac:dyDescent="0.4">
      <c r="A8" s="5">
        <v>6</v>
      </c>
      <c r="B8" s="8" t="s">
        <v>30</v>
      </c>
      <c r="C8" s="6" t="s">
        <v>34</v>
      </c>
      <c r="D8" s="6" t="s">
        <v>35</v>
      </c>
      <c r="E8" s="5"/>
    </row>
    <row r="9" spans="1:5" ht="36" x14ac:dyDescent="0.4">
      <c r="A9" s="5">
        <v>7</v>
      </c>
      <c r="B9" s="8" t="s">
        <v>36</v>
      </c>
      <c r="C9" s="6" t="s">
        <v>16</v>
      </c>
      <c r="D9" s="6" t="s">
        <v>37</v>
      </c>
      <c r="E9" s="5"/>
    </row>
    <row r="10" spans="1:5" ht="37.5" x14ac:dyDescent="0.4">
      <c r="A10" s="5">
        <v>8</v>
      </c>
      <c r="B10" s="6" t="s">
        <v>38</v>
      </c>
      <c r="C10" s="6" t="s">
        <v>16</v>
      </c>
      <c r="D10" s="6" t="s">
        <v>39</v>
      </c>
      <c r="E10" s="5"/>
    </row>
    <row r="11" spans="1:5" ht="112.5" x14ac:dyDescent="0.4">
      <c r="A11" s="5">
        <v>9</v>
      </c>
      <c r="B11" s="9" t="s">
        <v>40</v>
      </c>
      <c r="C11" s="6"/>
      <c r="D11" s="6"/>
      <c r="E11" s="5" t="s">
        <v>50</v>
      </c>
    </row>
    <row r="12" spans="1:5" ht="72" x14ac:dyDescent="0.4">
      <c r="A12" s="5">
        <v>10</v>
      </c>
      <c r="B12" s="11" t="s">
        <v>122</v>
      </c>
      <c r="C12" s="6"/>
      <c r="D12" s="6"/>
      <c r="E12" s="5" t="s">
        <v>50</v>
      </c>
    </row>
    <row r="13" spans="1:5" x14ac:dyDescent="0.4">
      <c r="A13" s="5">
        <v>11</v>
      </c>
      <c r="B13" s="8" t="s">
        <v>41</v>
      </c>
      <c r="C13" s="6" t="s">
        <v>16</v>
      </c>
      <c r="D13" s="6" t="s">
        <v>29</v>
      </c>
      <c r="E13" s="5"/>
    </row>
    <row r="14" spans="1:5" ht="75" x14ac:dyDescent="0.4">
      <c r="A14" s="5">
        <v>12</v>
      </c>
      <c r="B14" s="8" t="s">
        <v>42</v>
      </c>
      <c r="C14" s="6" t="s">
        <v>43</v>
      </c>
      <c r="D14" s="6" t="s">
        <v>44</v>
      </c>
      <c r="E14" s="5"/>
    </row>
    <row r="15" spans="1:5" x14ac:dyDescent="0.4">
      <c r="A15" s="5">
        <v>13</v>
      </c>
      <c r="B15" s="10" t="s">
        <v>45</v>
      </c>
      <c r="C15" s="6" t="s">
        <v>46</v>
      </c>
      <c r="D15" s="6"/>
      <c r="E15" s="5"/>
    </row>
    <row r="16" spans="1:5" ht="108" x14ac:dyDescent="0.4">
      <c r="A16" s="5">
        <v>14</v>
      </c>
      <c r="B16" s="11" t="s">
        <v>47</v>
      </c>
      <c r="C16" s="6" t="s">
        <v>16</v>
      </c>
      <c r="D16" s="6" t="s">
        <v>52</v>
      </c>
      <c r="E16" s="5"/>
    </row>
    <row r="17" spans="1:5" ht="36" x14ac:dyDescent="0.4">
      <c r="A17" s="5">
        <v>15</v>
      </c>
      <c r="B17" s="12" t="s">
        <v>51</v>
      </c>
      <c r="C17" s="6" t="s">
        <v>16</v>
      </c>
      <c r="D17" s="6" t="s">
        <v>53</v>
      </c>
      <c r="E17" s="5"/>
    </row>
    <row r="18" spans="1:5" ht="36" x14ac:dyDescent="0.4">
      <c r="A18" s="5">
        <v>16</v>
      </c>
      <c r="B18" s="19" t="s">
        <v>123</v>
      </c>
      <c r="C18" s="6"/>
      <c r="D18" s="6"/>
      <c r="E18" s="5"/>
    </row>
    <row r="19" spans="1:5" ht="54" x14ac:dyDescent="0.4">
      <c r="A19" s="5">
        <v>17</v>
      </c>
      <c r="B19" s="19" t="s">
        <v>124</v>
      </c>
      <c r="C19" s="6"/>
      <c r="D19" s="6"/>
      <c r="E19" s="5"/>
    </row>
    <row r="20" spans="1:5" ht="36" x14ac:dyDescent="0.4">
      <c r="A20" s="5">
        <v>18</v>
      </c>
      <c r="B20" s="19" t="s">
        <v>125</v>
      </c>
      <c r="C20" s="6"/>
      <c r="D20" s="6"/>
      <c r="E20" s="5"/>
    </row>
    <row r="21" spans="1:5" x14ac:dyDescent="0.4">
      <c r="A21" s="5">
        <v>19</v>
      </c>
      <c r="B21" s="19" t="s">
        <v>126</v>
      </c>
      <c r="C21" s="6"/>
      <c r="D21" s="6"/>
      <c r="E21" s="5"/>
    </row>
    <row r="22" spans="1:5" x14ac:dyDescent="0.4">
      <c r="A22" s="5"/>
      <c r="B22" s="12" t="s">
        <v>54</v>
      </c>
      <c r="C22" s="6"/>
      <c r="D22" s="6"/>
      <c r="E22" s="5"/>
    </row>
    <row r="23" spans="1:5" ht="36" x14ac:dyDescent="0.4">
      <c r="A23" s="5"/>
      <c r="B23" s="12" t="s">
        <v>55</v>
      </c>
      <c r="C23" s="6"/>
      <c r="D23" s="6"/>
      <c r="E23" s="5" t="s">
        <v>50</v>
      </c>
    </row>
    <row r="24" spans="1:5" x14ac:dyDescent="0.4">
      <c r="A24" s="5"/>
      <c r="B24" s="12" t="s">
        <v>56</v>
      </c>
      <c r="C24" s="6"/>
      <c r="D24" s="6"/>
      <c r="E24" s="5"/>
    </row>
    <row r="25" spans="1:5" ht="36" x14ac:dyDescent="0.4">
      <c r="A25" s="5"/>
      <c r="B25" s="12" t="s">
        <v>57</v>
      </c>
      <c r="C25" s="6"/>
      <c r="D25" s="6"/>
      <c r="E25" s="5"/>
    </row>
    <row r="26" spans="1:5" x14ac:dyDescent="0.4">
      <c r="B26" s="4"/>
    </row>
    <row r="27" spans="1:5" x14ac:dyDescent="0.4">
      <c r="B27" s="1" t="s">
        <v>24</v>
      </c>
    </row>
    <row r="28" spans="1:5" x14ac:dyDescent="0.4">
      <c r="B28" s="1" t="s">
        <v>31</v>
      </c>
    </row>
    <row r="29" spans="1:5" x14ac:dyDescent="0.4">
      <c r="B29" s="1" t="s">
        <v>32</v>
      </c>
    </row>
    <row r="30" spans="1:5" x14ac:dyDescent="0.4">
      <c r="B30" s="1" t="s">
        <v>33</v>
      </c>
    </row>
    <row r="32" spans="1:5" x14ac:dyDescent="0.4">
      <c r="B32" s="4"/>
    </row>
    <row r="33" spans="2:3" x14ac:dyDescent="0.4">
      <c r="B33" s="4"/>
      <c r="C33" s="1"/>
    </row>
    <row r="34" spans="2:3" x14ac:dyDescent="0.4">
      <c r="B34" s="3"/>
      <c r="C34" s="1"/>
    </row>
    <row r="35" spans="2:3" x14ac:dyDescent="0.4">
      <c r="B35" s="3"/>
      <c r="C35" s="1"/>
    </row>
  </sheetData>
  <phoneticPr fontId="1"/>
  <pageMargins left="0.25" right="0.25" top="0.75" bottom="0.75" header="0.3" footer="0.3"/>
  <pageSetup paperSize="9" scale="8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CFDAB-03E6-4299-B1A5-6016F8386A90}">
  <sheetPr>
    <pageSetUpPr fitToPage="1"/>
  </sheetPr>
  <dimension ref="A1:F32"/>
  <sheetViews>
    <sheetView tabSelected="1" workbookViewId="0">
      <selection activeCell="J25" sqref="J25"/>
    </sheetView>
  </sheetViews>
  <sheetFormatPr defaultRowHeight="18.75" x14ac:dyDescent="0.4"/>
  <cols>
    <col min="1" max="1" width="4.875" style="1" customWidth="1"/>
    <col min="2" max="2" width="8.5" style="1" customWidth="1"/>
    <col min="3" max="3" width="51.25" style="1" customWidth="1"/>
    <col min="4" max="16384" width="9" style="1"/>
  </cols>
  <sheetData>
    <row r="1" spans="1:6" x14ac:dyDescent="0.4">
      <c r="A1" s="1" t="s">
        <v>120</v>
      </c>
    </row>
    <row r="2" spans="1:6" x14ac:dyDescent="0.4">
      <c r="A2" s="13" t="s">
        <v>12</v>
      </c>
      <c r="B2" s="13" t="s">
        <v>80</v>
      </c>
      <c r="C2" s="13" t="s">
        <v>81</v>
      </c>
      <c r="D2" s="13" t="s">
        <v>130</v>
      </c>
      <c r="E2" s="23" t="s">
        <v>128</v>
      </c>
      <c r="F2" s="23" t="s">
        <v>129</v>
      </c>
    </row>
    <row r="3" spans="1:6" x14ac:dyDescent="0.4">
      <c r="A3" s="5">
        <v>1</v>
      </c>
      <c r="B3" s="5" t="s">
        <v>73</v>
      </c>
      <c r="C3" s="5" t="s">
        <v>76</v>
      </c>
      <c r="D3" s="5">
        <v>2</v>
      </c>
      <c r="E3" s="24">
        <v>1</v>
      </c>
      <c r="F3" s="5">
        <f>SUM(D3*E3)</f>
        <v>2</v>
      </c>
    </row>
    <row r="4" spans="1:6" x14ac:dyDescent="0.4">
      <c r="A4" s="5">
        <v>2</v>
      </c>
      <c r="B4" s="5" t="s">
        <v>73</v>
      </c>
      <c r="C4" s="5" t="s">
        <v>75</v>
      </c>
      <c r="D4" s="5">
        <v>1</v>
      </c>
      <c r="E4" s="24">
        <v>1</v>
      </c>
      <c r="F4" s="5">
        <f t="shared" ref="F4:F30" si="0">SUM(D4*E4)</f>
        <v>1</v>
      </c>
    </row>
    <row r="5" spans="1:6" x14ac:dyDescent="0.4">
      <c r="A5" s="5">
        <v>3</v>
      </c>
      <c r="B5" s="5" t="s">
        <v>73</v>
      </c>
      <c r="C5" s="5" t="s">
        <v>58</v>
      </c>
      <c r="D5" s="5">
        <v>1</v>
      </c>
      <c r="E5" s="24">
        <v>0.5</v>
      </c>
      <c r="F5" s="5">
        <f t="shared" si="0"/>
        <v>0.5</v>
      </c>
    </row>
    <row r="6" spans="1:6" x14ac:dyDescent="0.4">
      <c r="A6" s="5">
        <v>4</v>
      </c>
      <c r="B6" s="5" t="s">
        <v>73</v>
      </c>
      <c r="C6" s="5" t="s">
        <v>59</v>
      </c>
      <c r="D6" s="5">
        <v>2</v>
      </c>
      <c r="E6" s="24">
        <v>1</v>
      </c>
      <c r="F6" s="5">
        <f t="shared" si="0"/>
        <v>2</v>
      </c>
    </row>
    <row r="7" spans="1:6" x14ac:dyDescent="0.4">
      <c r="A7" s="5">
        <v>5</v>
      </c>
      <c r="B7" s="5" t="s">
        <v>73</v>
      </c>
      <c r="C7" s="5" t="s">
        <v>60</v>
      </c>
      <c r="D7" s="5">
        <v>1</v>
      </c>
      <c r="E7" s="5"/>
      <c r="F7" s="5">
        <f t="shared" si="0"/>
        <v>0</v>
      </c>
    </row>
    <row r="8" spans="1:6" x14ac:dyDescent="0.4">
      <c r="A8" s="5">
        <v>6</v>
      </c>
      <c r="B8" s="5" t="s">
        <v>73</v>
      </c>
      <c r="C8" s="5" t="s">
        <v>62</v>
      </c>
      <c r="D8" s="5">
        <v>2</v>
      </c>
      <c r="E8" s="24">
        <v>0.5</v>
      </c>
      <c r="F8" s="5">
        <f t="shared" si="0"/>
        <v>1</v>
      </c>
    </row>
    <row r="9" spans="1:6" x14ac:dyDescent="0.4">
      <c r="A9" s="5">
        <v>7</v>
      </c>
      <c r="B9" s="5" t="s">
        <v>73</v>
      </c>
      <c r="C9" s="5" t="s">
        <v>61</v>
      </c>
      <c r="D9" s="5">
        <v>1</v>
      </c>
      <c r="E9" s="5"/>
      <c r="F9" s="5">
        <f t="shared" si="0"/>
        <v>0</v>
      </c>
    </row>
    <row r="10" spans="1:6" x14ac:dyDescent="0.4">
      <c r="A10" s="5">
        <v>8</v>
      </c>
      <c r="B10" s="5" t="s">
        <v>73</v>
      </c>
      <c r="C10" s="5" t="s">
        <v>74</v>
      </c>
      <c r="D10" s="5">
        <v>1</v>
      </c>
      <c r="E10" s="24">
        <v>0.8</v>
      </c>
      <c r="F10" s="5">
        <f t="shared" si="0"/>
        <v>0.8</v>
      </c>
    </row>
    <row r="11" spans="1:6" x14ac:dyDescent="0.4">
      <c r="A11" s="5">
        <v>9</v>
      </c>
      <c r="B11" s="5" t="s">
        <v>73</v>
      </c>
      <c r="C11" s="5" t="s">
        <v>63</v>
      </c>
      <c r="D11" s="5">
        <v>3</v>
      </c>
      <c r="E11" s="24">
        <v>0.8</v>
      </c>
      <c r="F11" s="5">
        <f t="shared" si="0"/>
        <v>2.4000000000000004</v>
      </c>
    </row>
    <row r="12" spans="1:6" x14ac:dyDescent="0.4">
      <c r="A12" s="5">
        <v>10</v>
      </c>
      <c r="B12" s="5" t="s">
        <v>73</v>
      </c>
      <c r="C12" s="5" t="s">
        <v>64</v>
      </c>
      <c r="D12" s="5">
        <v>5</v>
      </c>
      <c r="E12" s="24">
        <v>1</v>
      </c>
      <c r="F12" s="5">
        <f t="shared" si="0"/>
        <v>5</v>
      </c>
    </row>
    <row r="13" spans="1:6" x14ac:dyDescent="0.4">
      <c r="A13" s="5">
        <v>11</v>
      </c>
      <c r="B13" s="5" t="s">
        <v>82</v>
      </c>
      <c r="C13" s="5" t="s">
        <v>77</v>
      </c>
      <c r="D13" s="5">
        <v>4</v>
      </c>
      <c r="E13" s="5"/>
      <c r="F13" s="5">
        <f t="shared" si="0"/>
        <v>0</v>
      </c>
    </row>
    <row r="14" spans="1:6" x14ac:dyDescent="0.4">
      <c r="A14" s="5">
        <v>12</v>
      </c>
      <c r="B14" s="5" t="s">
        <v>82</v>
      </c>
      <c r="C14" s="5" t="s">
        <v>84</v>
      </c>
      <c r="D14" s="5">
        <v>3</v>
      </c>
      <c r="E14" s="24">
        <v>1</v>
      </c>
      <c r="F14" s="5">
        <f t="shared" si="0"/>
        <v>3</v>
      </c>
    </row>
    <row r="15" spans="1:6" x14ac:dyDescent="0.4">
      <c r="A15" s="5">
        <v>13</v>
      </c>
      <c r="B15" s="5" t="s">
        <v>73</v>
      </c>
      <c r="C15" s="5" t="s">
        <v>67</v>
      </c>
      <c r="D15" s="5">
        <v>2</v>
      </c>
      <c r="E15" s="5"/>
      <c r="F15" s="5">
        <f t="shared" si="0"/>
        <v>0</v>
      </c>
    </row>
    <row r="16" spans="1:6" x14ac:dyDescent="0.4">
      <c r="A16" s="5">
        <v>14</v>
      </c>
      <c r="B16" s="5" t="s">
        <v>73</v>
      </c>
      <c r="C16" s="5" t="s">
        <v>68</v>
      </c>
      <c r="D16" s="5">
        <v>5</v>
      </c>
      <c r="E16" s="5"/>
      <c r="F16" s="5">
        <f t="shared" si="0"/>
        <v>0</v>
      </c>
    </row>
    <row r="17" spans="1:6" x14ac:dyDescent="0.4">
      <c r="A17" s="5">
        <v>15</v>
      </c>
      <c r="B17" s="5" t="s">
        <v>71</v>
      </c>
      <c r="C17" s="5" t="s">
        <v>78</v>
      </c>
      <c r="D17" s="5">
        <v>2</v>
      </c>
      <c r="E17" s="5"/>
      <c r="F17" s="5">
        <f t="shared" si="0"/>
        <v>0</v>
      </c>
    </row>
    <row r="18" spans="1:6" x14ac:dyDescent="0.4">
      <c r="A18" s="5">
        <v>16</v>
      </c>
      <c r="B18" s="5" t="s">
        <v>71</v>
      </c>
      <c r="C18" s="5" t="s">
        <v>85</v>
      </c>
      <c r="D18" s="5">
        <v>2</v>
      </c>
      <c r="E18" s="5"/>
      <c r="F18" s="5">
        <f t="shared" si="0"/>
        <v>0</v>
      </c>
    </row>
    <row r="19" spans="1:6" x14ac:dyDescent="0.4">
      <c r="A19" s="5">
        <v>17</v>
      </c>
      <c r="B19" s="5" t="s">
        <v>73</v>
      </c>
      <c r="C19" s="5" t="s">
        <v>69</v>
      </c>
      <c r="D19" s="5">
        <v>2</v>
      </c>
      <c r="E19" s="5"/>
      <c r="F19" s="5">
        <f t="shared" si="0"/>
        <v>0</v>
      </c>
    </row>
    <row r="20" spans="1:6" x14ac:dyDescent="0.4">
      <c r="A20" s="5">
        <v>18</v>
      </c>
      <c r="B20" s="5" t="s">
        <v>73</v>
      </c>
      <c r="C20" s="5" t="s">
        <v>70</v>
      </c>
      <c r="D20" s="5">
        <v>1</v>
      </c>
      <c r="E20" s="24">
        <v>1</v>
      </c>
      <c r="F20" s="5">
        <f t="shared" si="0"/>
        <v>1</v>
      </c>
    </row>
    <row r="21" spans="1:6" x14ac:dyDescent="0.4">
      <c r="A21" s="5">
        <v>19</v>
      </c>
      <c r="B21" s="5" t="s">
        <v>73</v>
      </c>
      <c r="C21" s="5" t="s">
        <v>60</v>
      </c>
      <c r="D21" s="5">
        <v>1</v>
      </c>
      <c r="E21" s="5"/>
      <c r="F21" s="5">
        <f t="shared" si="0"/>
        <v>0</v>
      </c>
    </row>
    <row r="22" spans="1:6" x14ac:dyDescent="0.4">
      <c r="A22" s="5">
        <v>20</v>
      </c>
      <c r="B22" s="5" t="s">
        <v>71</v>
      </c>
      <c r="C22" s="5" t="s">
        <v>107</v>
      </c>
      <c r="D22" s="5">
        <v>4</v>
      </c>
      <c r="E22" s="24">
        <v>1</v>
      </c>
      <c r="F22" s="5">
        <f t="shared" si="0"/>
        <v>4</v>
      </c>
    </row>
    <row r="23" spans="1:6" x14ac:dyDescent="0.4">
      <c r="A23" s="5">
        <v>21</v>
      </c>
      <c r="B23" s="5" t="s">
        <v>71</v>
      </c>
      <c r="C23" s="5" t="s">
        <v>108</v>
      </c>
      <c r="D23" s="5">
        <v>2</v>
      </c>
      <c r="E23" s="24">
        <v>1</v>
      </c>
      <c r="F23" s="5">
        <f t="shared" si="0"/>
        <v>2</v>
      </c>
    </row>
    <row r="24" spans="1:6" x14ac:dyDescent="0.4">
      <c r="A24" s="5">
        <v>22</v>
      </c>
      <c r="B24" s="5" t="s">
        <v>71</v>
      </c>
      <c r="C24" s="5" t="s">
        <v>109</v>
      </c>
      <c r="D24" s="5">
        <v>2</v>
      </c>
      <c r="E24" s="24"/>
      <c r="F24" s="5">
        <f t="shared" si="0"/>
        <v>0</v>
      </c>
    </row>
    <row r="25" spans="1:6" x14ac:dyDescent="0.4">
      <c r="A25" s="5">
        <v>23</v>
      </c>
      <c r="B25" s="5" t="s">
        <v>71</v>
      </c>
      <c r="C25" s="5" t="s">
        <v>110</v>
      </c>
      <c r="D25" s="5">
        <v>2</v>
      </c>
      <c r="E25" s="5"/>
      <c r="F25" s="5">
        <f t="shared" si="0"/>
        <v>0</v>
      </c>
    </row>
    <row r="26" spans="1:6" x14ac:dyDescent="0.4">
      <c r="A26" s="5">
        <v>24</v>
      </c>
      <c r="B26" s="5" t="s">
        <v>71</v>
      </c>
      <c r="C26" s="5" t="s">
        <v>111</v>
      </c>
      <c r="D26" s="5">
        <v>1</v>
      </c>
      <c r="E26" s="5"/>
      <c r="F26" s="5">
        <f t="shared" si="0"/>
        <v>0</v>
      </c>
    </row>
    <row r="27" spans="1:6" x14ac:dyDescent="0.4">
      <c r="A27" s="5">
        <v>25</v>
      </c>
      <c r="B27" s="5" t="s">
        <v>71</v>
      </c>
      <c r="C27" s="5" t="s">
        <v>112</v>
      </c>
      <c r="D27" s="5">
        <v>1</v>
      </c>
      <c r="E27" s="5"/>
      <c r="F27" s="5">
        <f t="shared" si="0"/>
        <v>0</v>
      </c>
    </row>
    <row r="28" spans="1:6" x14ac:dyDescent="0.4">
      <c r="A28" s="5">
        <v>26</v>
      </c>
      <c r="B28" s="5" t="s">
        <v>71</v>
      </c>
      <c r="C28" s="5" t="s">
        <v>72</v>
      </c>
      <c r="D28" s="5">
        <v>2</v>
      </c>
      <c r="E28" s="24">
        <v>1</v>
      </c>
      <c r="F28" s="5">
        <f t="shared" si="0"/>
        <v>2</v>
      </c>
    </row>
    <row r="29" spans="1:6" x14ac:dyDescent="0.4">
      <c r="A29" s="5">
        <v>27</v>
      </c>
      <c r="B29" s="5" t="s">
        <v>73</v>
      </c>
      <c r="C29" s="5" t="s">
        <v>127</v>
      </c>
      <c r="D29" s="21">
        <v>1</v>
      </c>
      <c r="E29" s="5"/>
      <c r="F29" s="5">
        <f t="shared" si="0"/>
        <v>0</v>
      </c>
    </row>
    <row r="30" spans="1:6" x14ac:dyDescent="0.4">
      <c r="A30" s="5">
        <v>28</v>
      </c>
      <c r="B30" s="5" t="s">
        <v>71</v>
      </c>
      <c r="C30" s="5" t="s">
        <v>114</v>
      </c>
      <c r="D30" s="5">
        <v>5</v>
      </c>
      <c r="E30" s="24">
        <v>0.5</v>
      </c>
      <c r="F30" s="5">
        <f t="shared" si="0"/>
        <v>2.5</v>
      </c>
    </row>
    <row r="31" spans="1:6" x14ac:dyDescent="0.4">
      <c r="D31" s="1">
        <f>SUM(D3:D30)</f>
        <v>61</v>
      </c>
      <c r="F31" s="1">
        <f>SUM(F3:F30)</f>
        <v>29.2</v>
      </c>
    </row>
    <row r="32" spans="1:6" x14ac:dyDescent="0.4">
      <c r="F32" s="22">
        <f>SUM(F31/D31)</f>
        <v>0.47868852459016392</v>
      </c>
    </row>
  </sheetData>
  <phoneticPr fontId="1"/>
  <pageMargins left="0.7" right="0.7" top="0.75" bottom="0.75" header="0.3" footer="0.3"/>
  <pageSetup paperSize="9" scale="8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概要</vt:lpstr>
      <vt:lpstr>機能一覧</vt:lpstr>
      <vt:lpstr>改善要望</vt:lpstr>
      <vt:lpstr>工数見積</vt:lpstr>
      <vt:lpstr>改善要望!Print_Titles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nagaishi</dc:creator>
  <cp:lastModifiedBy>nagaishi</cp:lastModifiedBy>
  <cp:lastPrinted>2023-06-21T03:08:38Z</cp:lastPrinted>
  <dcterms:created xsi:type="dcterms:W3CDTF">2023-01-07T20:42:58Z</dcterms:created>
  <dcterms:modified xsi:type="dcterms:W3CDTF">2023-06-21T03:08:44Z</dcterms:modified>
</cp:coreProperties>
</file>